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K\Képzések\Mintatantervek\2017\"/>
    </mc:Choice>
  </mc:AlternateContent>
  <bookViews>
    <workbookView xWindow="0" yWindow="0" windowWidth="21600" windowHeight="9735" tabRatio="697"/>
  </bookViews>
  <sheets>
    <sheet name="Kredittáblák" sheetId="3" r:id="rId1"/>
    <sheet name="ének-zene-zeneelmélet 5+1 EZZ" sheetId="4" r:id="rId2"/>
    <sheet name="ének-zene-kóruskarnagy 5+1 EZK" sheetId="5" r:id="rId3"/>
    <sheet name="egyházzene-kórusvezetés 5+1 EK" sheetId="2" r:id="rId4"/>
    <sheet name="egyházzene-orgonaművész 5+1 EO" sheetId="6" r:id="rId5"/>
  </sheets>
  <definedNames>
    <definedName name="_xlnm._FilterDatabase" localSheetId="3" hidden="1">'egyházzene-kórusvezetés 5+1 EK'!$A$1:$AM$73</definedName>
    <definedName name="_xlnm._FilterDatabase" localSheetId="4" hidden="1">'egyházzene-orgonaművész 5+1 EO'!$A$1:$AM$73</definedName>
    <definedName name="átlag" localSheetId="4">#REF!</definedName>
    <definedName name="átlag" localSheetId="2">#REF!</definedName>
    <definedName name="átlag" localSheetId="1">#REF!</definedName>
    <definedName name="átlag" localSheetId="0">#REF!</definedName>
    <definedName name="átlag">#REF!</definedName>
    <definedName name="bti" localSheetId="4">#REF!</definedName>
    <definedName name="bti" localSheetId="2">#REF!</definedName>
    <definedName name="bti" localSheetId="1">#REF!</definedName>
    <definedName name="bti" localSheetId="0">#REF!</definedName>
    <definedName name="bti">#REF!</definedName>
    <definedName name="egyház" localSheetId="4">#REF!</definedName>
    <definedName name="egyház" localSheetId="2">#REF!</definedName>
    <definedName name="egyház" localSheetId="1">#REF!</definedName>
    <definedName name="egyház" localSheetId="0">#REF!</definedName>
    <definedName name="egyház">#REF!</definedName>
    <definedName name="ének" localSheetId="4">#REF!</definedName>
    <definedName name="ének" localSheetId="2">#REF!</definedName>
    <definedName name="ének" localSheetId="1">#REF!</definedName>
    <definedName name="ének" localSheetId="0">#REF!</definedName>
    <definedName name="ének">#REF!</definedName>
    <definedName name="fúvós" localSheetId="4">#REF!</definedName>
    <definedName name="fúvós" localSheetId="2">#REF!</definedName>
    <definedName name="fúvós" localSheetId="1">#REF!</definedName>
    <definedName name="fúvós" localSheetId="0">#REF!</definedName>
    <definedName name="fúvós">#REF!</definedName>
    <definedName name="iétk" localSheetId="4">#REF!</definedName>
    <definedName name="iétk" localSheetId="2">#REF!</definedName>
    <definedName name="iétk" localSheetId="1">#REF!</definedName>
    <definedName name="iétk" localSheetId="0">#REF!</definedName>
    <definedName name="iétk">#REF!</definedName>
    <definedName name="isk" localSheetId="4">#REF!</definedName>
    <definedName name="isk" localSheetId="2">#REF!</definedName>
    <definedName name="isk" localSheetId="1">#REF!</definedName>
    <definedName name="isk" localSheetId="0">#REF!</definedName>
    <definedName name="isk">#REF!</definedName>
    <definedName name="jazz" localSheetId="4">#REF!</definedName>
    <definedName name="jazz" localSheetId="2">#REF!</definedName>
    <definedName name="jazz" localSheetId="1">#REF!</definedName>
    <definedName name="jazz" localSheetId="0">#REF!</definedName>
    <definedName name="jazz">#REF!</definedName>
    <definedName name="kamara" localSheetId="4">#REF!</definedName>
    <definedName name="kamara" localSheetId="2">#REF!</definedName>
    <definedName name="kamara" localSheetId="1">#REF!</definedName>
    <definedName name="kamara" localSheetId="0">#REF!</definedName>
    <definedName name="kamara">#REF!</definedName>
    <definedName name="kla" localSheetId="4">#REF!</definedName>
    <definedName name="kla" localSheetId="2">#REF!</definedName>
    <definedName name="kla" localSheetId="1">#REF!</definedName>
    <definedName name="kla" localSheetId="0">#REF!</definedName>
    <definedName name="kla">#REF!</definedName>
    <definedName name="nyelv" localSheetId="4">#REF!</definedName>
    <definedName name="nyelv" localSheetId="2">#REF!</definedName>
    <definedName name="nyelv" localSheetId="1">#REF!</definedName>
    <definedName name="nyelv" localSheetId="0">#REF!</definedName>
    <definedName name="nyelv">#REF!</definedName>
    <definedName name="ped" localSheetId="4">#REF!</definedName>
    <definedName name="ped" localSheetId="2">#REF!</definedName>
    <definedName name="ped" localSheetId="1">#REF!</definedName>
    <definedName name="ped" localSheetId="0">#REF!</definedName>
    <definedName name="ped">#REF!</definedName>
    <definedName name="vonós" localSheetId="4">#REF!</definedName>
    <definedName name="vonós" localSheetId="2">#REF!</definedName>
    <definedName name="vonós" localSheetId="1">#REF!</definedName>
    <definedName name="vonós" localSheetId="0">#REF!</definedName>
    <definedName name="vonós">#REF!</definedName>
    <definedName name="zelm" localSheetId="4">#REF!</definedName>
    <definedName name="zelm" localSheetId="2">#REF!</definedName>
    <definedName name="zelm" localSheetId="1">#REF!</definedName>
    <definedName name="zelm" localSheetId="0">#REF!</definedName>
    <definedName name="zelm">#REF!</definedName>
    <definedName name="zon1" localSheetId="4">#REF!</definedName>
    <definedName name="zon1" localSheetId="2">#REF!</definedName>
    <definedName name="zon1" localSheetId="1">#REF!</definedName>
    <definedName name="zon1" localSheetId="0">#REF!</definedName>
    <definedName name="zon1">#REF!</definedName>
    <definedName name="zon2" localSheetId="4">#REF!</definedName>
    <definedName name="zon2" localSheetId="2">#REF!</definedName>
    <definedName name="zon2" localSheetId="1">#REF!</definedName>
    <definedName name="zon2" localSheetId="0">#REF!</definedName>
    <definedName name="zon2">#REF!</definedName>
    <definedName name="ztud" localSheetId="4">#REF!</definedName>
    <definedName name="ztud" localSheetId="2">#REF!</definedName>
    <definedName name="ztud" localSheetId="1">#REF!</definedName>
    <definedName name="ztud" localSheetId="0">#REF!</definedName>
    <definedName name="ztud">#REF!</definedName>
    <definedName name="zszerz" localSheetId="4">#REF!</definedName>
    <definedName name="zszerz" localSheetId="2">#REF!</definedName>
    <definedName name="zszerz" localSheetId="1">#REF!</definedName>
    <definedName name="zszerz" localSheetId="0">#REF!</definedName>
    <definedName name="zszer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1" i="6" l="1"/>
  <c r="AI71" i="6"/>
  <c r="AH71" i="6"/>
  <c r="AF71" i="6"/>
  <c r="AE71" i="6"/>
  <c r="AC71" i="6"/>
  <c r="AB71" i="6"/>
  <c r="Z71" i="6"/>
  <c r="Y71" i="6"/>
  <c r="W71" i="6"/>
  <c r="V71" i="6"/>
  <c r="T71" i="6"/>
  <c r="S71" i="6"/>
  <c r="Q71" i="6"/>
  <c r="P71" i="6"/>
  <c r="N71" i="6"/>
  <c r="M71" i="6"/>
  <c r="K71" i="6"/>
  <c r="J71" i="6"/>
  <c r="H71" i="6"/>
  <c r="G71" i="6"/>
  <c r="E71" i="6"/>
  <c r="D71" i="6"/>
  <c r="B71" i="6"/>
  <c r="AM70" i="6"/>
  <c r="AL70" i="6"/>
  <c r="AM69" i="6"/>
  <c r="AL69" i="6"/>
  <c r="AM68" i="6"/>
  <c r="AL68" i="6"/>
  <c r="AM67" i="6"/>
  <c r="AL67" i="6"/>
  <c r="AM65" i="6"/>
  <c r="AL65" i="6"/>
  <c r="AM64" i="6"/>
  <c r="AL64" i="6"/>
  <c r="AM63" i="6"/>
  <c r="AL63" i="6"/>
  <c r="AM62" i="6"/>
  <c r="AL62" i="6"/>
  <c r="AM59" i="6"/>
  <c r="AL59" i="6"/>
  <c r="AM58" i="6"/>
  <c r="AL58" i="6"/>
  <c r="AM57" i="6"/>
  <c r="AL57" i="6"/>
  <c r="AM56" i="6"/>
  <c r="AL56" i="6"/>
  <c r="AM55" i="6"/>
  <c r="AL55" i="6"/>
  <c r="AM54" i="6"/>
  <c r="AL54" i="6"/>
  <c r="AM53" i="6"/>
  <c r="AL53" i="6"/>
  <c r="AM52" i="6"/>
  <c r="AL52" i="6"/>
  <c r="AM51" i="6"/>
  <c r="AL51" i="6"/>
  <c r="AM50" i="6"/>
  <c r="AL50" i="6"/>
  <c r="AM49" i="6"/>
  <c r="AL49" i="6"/>
  <c r="AM48" i="6"/>
  <c r="AL48" i="6"/>
  <c r="AM47" i="6"/>
  <c r="AL47" i="6"/>
  <c r="AM46" i="6"/>
  <c r="AL46" i="6"/>
  <c r="AM45" i="6"/>
  <c r="AL45" i="6"/>
  <c r="AM44" i="6"/>
  <c r="AL44" i="6"/>
  <c r="AM43" i="6"/>
  <c r="AL43" i="6"/>
  <c r="AM42" i="6"/>
  <c r="AL42" i="6"/>
  <c r="AM40" i="6"/>
  <c r="AL40" i="6"/>
  <c r="AM39" i="6"/>
  <c r="AL39" i="6"/>
  <c r="AM38" i="6"/>
  <c r="AL38" i="6"/>
  <c r="AM37" i="6"/>
  <c r="AL37" i="6"/>
  <c r="AM36" i="6"/>
  <c r="AL36" i="6"/>
  <c r="AM35" i="6"/>
  <c r="AL35" i="6"/>
  <c r="AM34" i="6"/>
  <c r="AL34" i="6"/>
  <c r="AM33" i="6"/>
  <c r="AL33" i="6"/>
  <c r="AM32" i="6"/>
  <c r="AL32" i="6"/>
  <c r="AM31" i="6"/>
  <c r="AL31" i="6"/>
  <c r="AM30" i="6"/>
  <c r="AL30" i="6"/>
  <c r="AM29" i="6"/>
  <c r="AL29" i="6"/>
  <c r="AM28" i="6"/>
  <c r="AM27" i="6"/>
  <c r="AL27" i="6"/>
  <c r="AM26" i="6"/>
  <c r="AL26" i="6"/>
  <c r="AM25" i="6"/>
  <c r="AL25" i="6"/>
  <c r="AM24" i="6"/>
  <c r="AL24" i="6"/>
  <c r="AM23" i="6"/>
  <c r="AL23" i="6"/>
  <c r="AM22" i="6"/>
  <c r="AL22" i="6"/>
  <c r="AM21" i="6"/>
  <c r="AL21" i="6"/>
  <c r="AM20" i="6"/>
  <c r="AL20" i="6"/>
  <c r="AM19" i="6"/>
  <c r="AL19" i="6"/>
  <c r="AM18" i="6"/>
  <c r="AL18" i="6"/>
  <c r="AM17" i="6"/>
  <c r="AL17" i="6"/>
  <c r="AM16" i="6"/>
  <c r="AL16" i="6"/>
  <c r="AM15" i="6"/>
  <c r="AL15" i="6"/>
  <c r="AM14" i="6"/>
  <c r="AL14" i="6"/>
  <c r="AM13" i="6"/>
  <c r="AL13" i="6"/>
  <c r="AM12" i="6"/>
  <c r="AL12" i="6"/>
  <c r="AM11" i="6"/>
  <c r="AL11" i="6"/>
  <c r="AM10" i="6"/>
  <c r="AL10" i="6"/>
  <c r="AM9" i="6"/>
  <c r="AL9" i="6"/>
  <c r="AM8" i="6"/>
  <c r="AL8" i="6"/>
  <c r="AM7" i="6"/>
  <c r="AL7" i="6"/>
  <c r="AM6" i="6"/>
  <c r="AL6" i="6"/>
  <c r="AL43" i="2"/>
  <c r="AM43" i="2"/>
  <c r="AL38" i="2"/>
  <c r="AM38" i="2"/>
  <c r="AL37" i="2"/>
  <c r="AM37" i="2"/>
  <c r="AL36" i="2"/>
  <c r="AM36" i="2"/>
  <c r="AK71" i="2"/>
  <c r="AI71" i="2"/>
  <c r="AH71" i="2"/>
  <c r="AF71" i="2"/>
  <c r="AE71" i="2"/>
  <c r="AC71" i="2"/>
  <c r="AB71" i="2"/>
  <c r="Z71" i="2"/>
  <c r="Y71" i="2"/>
  <c r="W71" i="2"/>
  <c r="V71" i="2"/>
  <c r="T71" i="2"/>
  <c r="S71" i="2"/>
  <c r="Q71" i="2"/>
  <c r="P71" i="2"/>
  <c r="N71" i="2"/>
  <c r="M71" i="2"/>
  <c r="K71" i="2"/>
  <c r="J71" i="2"/>
  <c r="H71" i="2"/>
  <c r="G71" i="2"/>
  <c r="E71" i="2"/>
  <c r="D71" i="2"/>
  <c r="B71" i="2"/>
  <c r="AM70" i="2"/>
  <c r="AL70" i="2"/>
  <c r="AM69" i="2"/>
  <c r="AL69" i="2"/>
  <c r="AM68" i="2"/>
  <c r="AL68" i="2"/>
  <c r="AM67" i="2"/>
  <c r="AL67" i="2"/>
  <c r="AM65" i="2"/>
  <c r="AL65" i="2"/>
  <c r="AM64" i="2"/>
  <c r="AL64" i="2"/>
  <c r="AM63" i="2"/>
  <c r="AL63" i="2"/>
  <c r="AM62" i="2"/>
  <c r="AL62" i="2"/>
  <c r="AM59" i="2"/>
  <c r="AL59" i="2"/>
  <c r="AM58" i="2"/>
  <c r="AL58" i="2"/>
  <c r="AM57" i="2"/>
  <c r="AL57" i="2"/>
  <c r="AM56" i="2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2" i="2"/>
  <c r="AL42" i="2"/>
  <c r="AM40" i="2"/>
  <c r="AL40" i="2"/>
  <c r="AM39" i="2"/>
  <c r="AL39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71" i="6" l="1"/>
  <c r="AM71" i="6"/>
  <c r="AL71" i="2"/>
  <c r="AM71" i="2"/>
  <c r="AM19" i="5"/>
  <c r="AL43" i="5" l="1"/>
  <c r="AM43" i="5"/>
  <c r="AL31" i="5"/>
  <c r="AM31" i="5"/>
  <c r="AM29" i="5"/>
  <c r="AM28" i="4"/>
  <c r="AK70" i="5"/>
  <c r="AI70" i="5"/>
  <c r="AH70" i="5"/>
  <c r="AF70" i="5"/>
  <c r="AE70" i="5"/>
  <c r="AC70" i="5"/>
  <c r="AB70" i="5"/>
  <c r="Z70" i="5"/>
  <c r="Y70" i="5"/>
  <c r="W70" i="5"/>
  <c r="V70" i="5"/>
  <c r="T70" i="5"/>
  <c r="S70" i="5"/>
  <c r="Q70" i="5"/>
  <c r="P70" i="5"/>
  <c r="N70" i="5"/>
  <c r="M70" i="5"/>
  <c r="K70" i="5"/>
  <c r="J70" i="5"/>
  <c r="H70" i="5"/>
  <c r="G70" i="5"/>
  <c r="E70" i="5"/>
  <c r="D70" i="5"/>
  <c r="B70" i="5"/>
  <c r="AM69" i="5"/>
  <c r="AL69" i="5"/>
  <c r="AM68" i="5"/>
  <c r="AL68" i="5"/>
  <c r="AM67" i="5"/>
  <c r="AL67" i="5"/>
  <c r="AM66" i="5"/>
  <c r="AL66" i="5"/>
  <c r="AM64" i="5"/>
  <c r="AL64" i="5"/>
  <c r="AM63" i="5"/>
  <c r="AL63" i="5"/>
  <c r="AM62" i="5"/>
  <c r="AL62" i="5"/>
  <c r="AM61" i="5"/>
  <c r="AL61" i="5"/>
  <c r="AM58" i="5"/>
  <c r="AL58" i="5"/>
  <c r="AM57" i="5"/>
  <c r="AL57" i="5"/>
  <c r="AM56" i="5"/>
  <c r="AL56" i="5"/>
  <c r="AM55" i="5"/>
  <c r="AL55" i="5"/>
  <c r="AM54" i="5"/>
  <c r="AL54" i="5"/>
  <c r="AM53" i="5"/>
  <c r="AL53" i="5"/>
  <c r="AM52" i="5"/>
  <c r="AL52" i="5"/>
  <c r="AM51" i="5"/>
  <c r="AL51" i="5"/>
  <c r="AM50" i="5"/>
  <c r="AL50" i="5"/>
  <c r="AM49" i="5"/>
  <c r="AL49" i="5"/>
  <c r="AM48" i="5"/>
  <c r="AL48" i="5"/>
  <c r="AM47" i="5"/>
  <c r="AL47" i="5"/>
  <c r="AM46" i="5"/>
  <c r="AL46" i="5"/>
  <c r="AM45" i="5"/>
  <c r="AL45" i="5"/>
  <c r="AM44" i="5"/>
  <c r="AL44" i="5"/>
  <c r="AM42" i="5"/>
  <c r="AL42" i="5"/>
  <c r="AM41" i="5"/>
  <c r="AL41" i="5"/>
  <c r="AM40" i="5"/>
  <c r="AL40" i="5"/>
  <c r="AM38" i="5"/>
  <c r="AL38" i="5"/>
  <c r="AM37" i="5"/>
  <c r="AL37" i="5"/>
  <c r="AM36" i="5"/>
  <c r="AL36" i="5"/>
  <c r="AM35" i="5"/>
  <c r="AL35" i="5"/>
  <c r="AM34" i="5"/>
  <c r="AL34" i="5"/>
  <c r="AM33" i="5"/>
  <c r="AL33" i="5"/>
  <c r="AM32" i="5"/>
  <c r="AL32" i="5"/>
  <c r="AM30" i="5"/>
  <c r="AL30" i="5"/>
  <c r="AM28" i="5"/>
  <c r="AL28" i="5"/>
  <c r="AM27" i="5"/>
  <c r="AL27" i="5"/>
  <c r="AM26" i="5"/>
  <c r="AL26" i="5"/>
  <c r="AM25" i="5"/>
  <c r="AL25" i="5"/>
  <c r="AM24" i="5"/>
  <c r="AL24" i="5"/>
  <c r="AM23" i="5"/>
  <c r="AL23" i="5"/>
  <c r="AM22" i="5"/>
  <c r="AL22" i="5"/>
  <c r="AM21" i="5"/>
  <c r="AL21" i="5"/>
  <c r="AM20" i="5"/>
  <c r="AL20" i="5"/>
  <c r="AL19" i="5"/>
  <c r="AM17" i="5"/>
  <c r="AL17" i="5"/>
  <c r="AM16" i="5"/>
  <c r="AL16" i="5"/>
  <c r="AM15" i="5"/>
  <c r="AL15" i="5"/>
  <c r="AM14" i="5"/>
  <c r="AL14" i="5"/>
  <c r="AM13" i="5"/>
  <c r="AL13" i="5"/>
  <c r="AM12" i="5"/>
  <c r="AL12" i="5"/>
  <c r="AM11" i="5"/>
  <c r="AL11" i="5"/>
  <c r="AM10" i="5"/>
  <c r="AL10" i="5"/>
  <c r="AM9" i="5"/>
  <c r="AL9" i="5"/>
  <c r="AM8" i="5"/>
  <c r="AL8" i="5"/>
  <c r="AM7" i="5"/>
  <c r="AL7" i="5"/>
  <c r="AM6" i="5"/>
  <c r="AL6" i="5"/>
  <c r="AL70" i="5" l="1"/>
  <c r="AM70" i="5"/>
  <c r="Z69" i="4"/>
  <c r="AM66" i="4"/>
  <c r="AM67" i="4"/>
  <c r="AM68" i="4"/>
  <c r="AM65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40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9" i="4"/>
  <c r="AM30" i="4"/>
  <c r="AM31" i="4"/>
  <c r="AM32" i="4"/>
  <c r="AM33" i="4"/>
  <c r="AM34" i="4"/>
  <c r="AM35" i="4"/>
  <c r="AM36" i="4"/>
  <c r="AM37" i="4"/>
  <c r="AM38" i="4"/>
  <c r="AM6" i="4"/>
  <c r="AL42" i="4" l="1"/>
  <c r="AL32" i="4"/>
  <c r="AL30" i="4"/>
  <c r="AK69" i="4" l="1"/>
  <c r="AI69" i="4"/>
  <c r="AH69" i="4"/>
  <c r="AF69" i="4"/>
  <c r="AE69" i="4"/>
  <c r="AC69" i="4"/>
  <c r="AB69" i="4"/>
  <c r="Y69" i="4"/>
  <c r="W69" i="4"/>
  <c r="V69" i="4"/>
  <c r="T69" i="4"/>
  <c r="S69" i="4"/>
  <c r="Q69" i="4"/>
  <c r="P69" i="4"/>
  <c r="N69" i="4"/>
  <c r="M69" i="4"/>
  <c r="K69" i="4"/>
  <c r="J69" i="4"/>
  <c r="H69" i="4"/>
  <c r="G69" i="4"/>
  <c r="E69" i="4"/>
  <c r="D69" i="4"/>
  <c r="B69" i="4"/>
  <c r="AL68" i="4"/>
  <c r="AL67" i="4"/>
  <c r="AL66" i="4"/>
  <c r="AL65" i="4"/>
  <c r="AM63" i="4"/>
  <c r="AL63" i="4"/>
  <c r="AM62" i="4"/>
  <c r="AL62" i="4"/>
  <c r="AM61" i="4"/>
  <c r="AL61" i="4"/>
  <c r="AM60" i="4"/>
  <c r="AL60" i="4"/>
  <c r="AM57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1" i="4"/>
  <c r="AL40" i="4"/>
  <c r="AL38" i="4"/>
  <c r="AL37" i="4"/>
  <c r="AL36" i="4"/>
  <c r="AL35" i="4"/>
  <c r="AL21" i="4"/>
  <c r="AL34" i="4"/>
  <c r="AL33" i="4"/>
  <c r="AL31" i="4"/>
  <c r="AL17" i="4"/>
  <c r="AL18" i="4"/>
  <c r="AL19" i="4"/>
  <c r="AL29" i="4"/>
  <c r="AL27" i="4"/>
  <c r="AL26" i="4"/>
  <c r="AL25" i="4"/>
  <c r="AL24" i="4"/>
  <c r="AL23" i="4"/>
  <c r="AL22" i="4"/>
  <c r="AL20" i="4"/>
  <c r="AL16" i="4"/>
  <c r="AL15" i="4"/>
  <c r="AL13" i="4"/>
  <c r="AL14" i="4"/>
  <c r="AL12" i="4"/>
  <c r="AL11" i="4"/>
  <c r="AL9" i="4"/>
  <c r="AL8" i="4"/>
  <c r="AL10" i="4"/>
  <c r="AL69" i="4" s="1"/>
  <c r="AL7" i="4"/>
  <c r="AL6" i="4"/>
  <c r="AM69" i="4" l="1"/>
</calcChain>
</file>

<file path=xl/sharedStrings.xml><?xml version="1.0" encoding="utf-8"?>
<sst xmlns="http://schemas.openxmlformats.org/spreadsheetml/2006/main" count="1303" uniqueCount="111">
  <si>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</si>
  <si>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</si>
  <si>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</si>
  <si>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</si>
  <si>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</si>
  <si>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</si>
  <si>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</si>
  <si>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</si>
  <si>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</si>
  <si>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</si>
  <si>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</t>
  </si>
  <si>
    <t>A nevelés szociálpszichológiája</t>
  </si>
  <si>
    <t>Gy</t>
  </si>
  <si>
    <t>Bevezetés a zenepszichológiába</t>
  </si>
  <si>
    <t>A zenei előadás pszichológiája</t>
  </si>
  <si>
    <t>Didaktika</t>
  </si>
  <si>
    <t>A tanári pálya komplex kérdései</t>
  </si>
  <si>
    <t>Zenepedagógia</t>
  </si>
  <si>
    <t>Zenepedagógiai kísérő szeminárium</t>
  </si>
  <si>
    <t>Tehetséggondozás</t>
  </si>
  <si>
    <t>Anyanyelvi ismeretek</t>
  </si>
  <si>
    <t>Iskolai mentálhigiéné</t>
  </si>
  <si>
    <t>Nevelésszociológia</t>
  </si>
  <si>
    <t>IKT az oktatásban</t>
  </si>
  <si>
    <t>Társadalompedagógia</t>
  </si>
  <si>
    <t>Összesen:</t>
  </si>
  <si>
    <t>Összefüggő egyéni iskolai gyakorlat</t>
  </si>
  <si>
    <t>Portfólió</t>
  </si>
  <si>
    <t>SZAKTERÜLETI ISMERETEK</t>
  </si>
  <si>
    <t>Filozófiatörténet</t>
  </si>
  <si>
    <t>Zeneelmélet</t>
  </si>
  <si>
    <t>Mesterkurzus</t>
  </si>
  <si>
    <t>Műismeret, hangverseny-tapasztalat</t>
  </si>
  <si>
    <t>Testnevelés</t>
  </si>
  <si>
    <t>Vezénylési gyakorlat</t>
  </si>
  <si>
    <t>Hangképzés</t>
  </si>
  <si>
    <t>Zenei ismeretterjesztés</t>
  </si>
  <si>
    <t>A zeneoktatás története</t>
  </si>
  <si>
    <t>Beszédgyakorlat</t>
  </si>
  <si>
    <t>Stílusismeret, műelemzés</t>
  </si>
  <si>
    <t>Zenepedagógiai repertoárismeret</t>
  </si>
  <si>
    <t>Zeneelmélet történet</t>
  </si>
  <si>
    <t>Zeneszerzési ismeretek</t>
  </si>
  <si>
    <t>Hangszerismeret</t>
  </si>
  <si>
    <t>* Az összefüggő gyakorlat befejezése után A tanári felkészítés tárgyaiból záróvizsgát kell tenni.</t>
  </si>
  <si>
    <t>** A szakmódszertan tantárgy az összefüggő gyakorlat végén záróvizsgával zárul.</t>
  </si>
  <si>
    <t>Gregorián</t>
  </si>
  <si>
    <t>Népének</t>
  </si>
  <si>
    <t>Liturgika</t>
  </si>
  <si>
    <t>Vallástörténet, bibliaismeret</t>
  </si>
  <si>
    <t>Orgonaismeret</t>
  </si>
  <si>
    <t>Egyházzene irodalom</t>
  </si>
  <si>
    <t>Kamaraének</t>
  </si>
  <si>
    <t>Osztatlan tanárképzés (5+1)</t>
  </si>
  <si>
    <t>Egyházzene-kóruskarnagy-ének-zene művésztanár</t>
  </si>
  <si>
    <t>Egyházzene-orgonaművész-ének-zene nűvésztanár</t>
  </si>
  <si>
    <t>Ének-zene művésztanár-kóruskarnagyművésztanár</t>
  </si>
  <si>
    <t>Ének-zene művésztanár -zeneelmélet tanár</t>
  </si>
  <si>
    <t>Ajánlott tanterv a 2017/2018. tanévtől</t>
  </si>
  <si>
    <t>Tantárgyak</t>
  </si>
  <si>
    <t>Ó</t>
  </si>
  <si>
    <t>Kr</t>
  </si>
  <si>
    <t>Ált. és magyar zenetörténet szigorlat</t>
  </si>
  <si>
    <t>Szi</t>
  </si>
  <si>
    <t>Zenetörténet, zeneirodalom</t>
  </si>
  <si>
    <t xml:space="preserve">Szolfézs </t>
  </si>
  <si>
    <t xml:space="preserve">Gy </t>
  </si>
  <si>
    <t>Szolfézs, zeneelmélet szigorlat</t>
  </si>
  <si>
    <t>Kargyakorlat</t>
  </si>
  <si>
    <t>Karirodalom, repertoárismeret</t>
  </si>
  <si>
    <t xml:space="preserve">(Zenei) akusztika </t>
  </si>
  <si>
    <t>Művészettörténet</t>
  </si>
  <si>
    <t xml:space="preserve">aí </t>
  </si>
  <si>
    <t xml:space="preserve">Aí </t>
  </si>
  <si>
    <t>Zongora és zongorakíséret</t>
  </si>
  <si>
    <t>Olasz szakmai nyelv</t>
  </si>
  <si>
    <t>Szabadon választott tárgyak</t>
  </si>
  <si>
    <t>Szakdolgozat (Diploma konzultáció)</t>
  </si>
  <si>
    <t>TANÁRI FELKÉSZÍTÉS</t>
  </si>
  <si>
    <t>Szakmódszertan (zeneiskolai zeneismeret)</t>
  </si>
  <si>
    <t>Hospitálás 1-2 (A típusú tanítási gyakorlat)</t>
  </si>
  <si>
    <t>Közösségi pedagógia gyakorlat</t>
  </si>
  <si>
    <t>A nevelés pszichológiai alapjai 1</t>
  </si>
  <si>
    <t>A nevelés pszichológiai alapjai 2</t>
  </si>
  <si>
    <t>Pedagógiai folyamat 1 (folyamattervezés)</t>
  </si>
  <si>
    <t>Zeneközvetítés, koncertpedagógia</t>
  </si>
  <si>
    <t>Választható tantárgyak (egy kurust kell választani a képzés során)</t>
  </si>
  <si>
    <t>Szakmódszertani kísérő szeminárium</t>
  </si>
  <si>
    <t>ÖSZGY</t>
  </si>
  <si>
    <t>Népzene és népzenei repertoárismeret</t>
  </si>
  <si>
    <t>Ált. és magyar zenetörténet</t>
  </si>
  <si>
    <t>Énekkar</t>
  </si>
  <si>
    <t>Transzponálás-partitíúrajáték, continuo</t>
  </si>
  <si>
    <t>Szakmódszertan (általános és középiskolai ének-zene)</t>
  </si>
  <si>
    <t>Szakmódszertan (A szakközépiskolai elméleti tárgyak módszertana)</t>
  </si>
  <si>
    <t>Tanítási gyakorlat 1-4 (B tíusú tanítási gyakorlat)</t>
  </si>
  <si>
    <t>ZENEMŰVÉSZTANÁR szak ÉNEK-ZENE MŰVÉSZTANÁR-ZENEELMÉLET-TANÁR szakirány</t>
  </si>
  <si>
    <t>Szakmai idegen nyelv 1-2 Idegen nyelv 1-2</t>
  </si>
  <si>
    <t>Kórushangképzés</t>
  </si>
  <si>
    <t>Szakmódszertan (Az énekkari vezénylés módszertana)</t>
  </si>
  <si>
    <t>Szakmódszertan (A karvezetés tanítás módszertana)</t>
  </si>
  <si>
    <t>Zenekari hospitálás</t>
  </si>
  <si>
    <t>ZENEMŰVÉSZTANÁR szak ÉNEK-ZENE MŰVÉSZTANÁR-EGYHÁZZENEMŰVÉSZ-TANÁR, EGYHÁZZENE-KÓRUSVEZETÉS szakirány</t>
  </si>
  <si>
    <t>ZENEMŰVÉSZTANÁR szak ÉNEK-ZENE MŰVÉSZTANÁR-KÓRUSKARNAGYMŰVÉSZ-TANÁR szakirány</t>
  </si>
  <si>
    <t>k</t>
  </si>
  <si>
    <t>Szakmai idegen nyelv 1-2  /Idegen nyelv 1-2</t>
  </si>
  <si>
    <t>Orgona és liturgikus orgonajáték</t>
  </si>
  <si>
    <t>Beszéd- és recitációs gyakorlat</t>
  </si>
  <si>
    <t>Latin szakmai idegyen nyelv</t>
  </si>
  <si>
    <t>Szakmódszertan (Az egyházi tárgyak tanításának módszertana)</t>
  </si>
  <si>
    <t>ZENEMŰVÉSZTANÁR szak ÉNEK-ZENE MŰVÉSZTANÁR-EGYHÁZZENEMŰVÉSZ-TANÁR, EGYHÁZZENE-ORGONAMŰVÉSZ szakirány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</si>
</sst>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/>
  </cellStyleXfs>
  <cellXfs count="234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4" fillId="3" borderId="32" xfId="2" applyFont="1" applyFill="1" applyBorder="1" applyAlignment="1">
      <alignment horizontal="center" vertical="center" wrapText="1"/>
    </xf>
    <xf numFmtId="0" fontId="1" fillId="2" borderId="0" xfId="2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1" fillId="0" borderId="0" xfId="2"/>
    <xf numFmtId="0" fontId="2" fillId="0" borderId="0" xfId="1"/>
    <xf numFmtId="49" fontId="8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2" borderId="45" xfId="1" applyNumberFormat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1" fillId="2" borderId="12" xfId="1" applyNumberFormat="1" applyFont="1" applyFill="1" applyBorder="1" applyAlignment="1">
      <alignment horizontal="center" vertical="center" wrapText="1"/>
    </xf>
    <xf numFmtId="1" fontId="9" fillId="6" borderId="11" xfId="1" applyNumberFormat="1" applyFont="1" applyFill="1" applyBorder="1" applyAlignment="1">
      <alignment horizontal="center" vertical="center" wrapText="1"/>
    </xf>
    <xf numFmtId="1" fontId="9" fillId="6" borderId="45" xfId="1" applyNumberFormat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13" xfId="1" applyNumberFormat="1" applyFont="1" applyFill="1" applyBorder="1" applyAlignment="1">
      <alignment horizontal="center" vertical="center" wrapText="1"/>
    </xf>
    <xf numFmtId="1" fontId="8" fillId="0" borderId="2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1" fontId="13" fillId="0" borderId="23" xfId="1" applyNumberFormat="1" applyFont="1" applyFill="1" applyBorder="1" applyAlignment="1">
      <alignment horizontal="center" vertical="center" wrapText="1"/>
    </xf>
    <xf numFmtId="1" fontId="13" fillId="0" borderId="53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14" fillId="0" borderId="39" xfId="1" applyNumberFormat="1" applyFont="1" applyFill="1" applyBorder="1" applyAlignment="1">
      <alignment horizontal="center" vertical="center" wrapText="1"/>
    </xf>
    <xf numFmtId="1" fontId="15" fillId="0" borderId="28" xfId="1" applyNumberFormat="1" applyFont="1" applyFill="1" applyBorder="1" applyAlignment="1">
      <alignment horizontal="center" vertical="center" wrapText="1"/>
    </xf>
    <xf numFmtId="1" fontId="9" fillId="0" borderId="39" xfId="1" applyNumberFormat="1" applyFont="1" applyFill="1" applyBorder="1" applyAlignment="1">
      <alignment horizontal="center" vertical="center" wrapText="1"/>
    </xf>
    <xf numFmtId="1" fontId="11" fillId="0" borderId="28" xfId="1" applyNumberFormat="1" applyFont="1" applyFill="1" applyBorder="1" applyAlignment="1">
      <alignment horizontal="center" vertical="center" wrapText="1"/>
    </xf>
    <xf numFmtId="1" fontId="9" fillId="6" borderId="26" xfId="1" applyNumberFormat="1" applyFont="1" applyFill="1" applyBorder="1" applyAlignment="1">
      <alignment horizontal="center" vertical="center" wrapText="1"/>
    </xf>
    <xf numFmtId="1" fontId="9" fillId="6" borderId="39" xfId="1" applyNumberFormat="1" applyFont="1" applyFill="1" applyBorder="1" applyAlignment="1">
      <alignment horizontal="center" vertical="center" wrapText="1"/>
    </xf>
    <xf numFmtId="1" fontId="10" fillId="6" borderId="28" xfId="1" applyNumberFormat="1" applyFont="1" applyFill="1" applyBorder="1" applyAlignment="1">
      <alignment horizontal="center" vertical="center" wrapText="1"/>
    </xf>
    <xf numFmtId="1" fontId="10" fillId="6" borderId="40" xfId="1" applyNumberFormat="1" applyFont="1" applyFill="1" applyBorder="1" applyAlignment="1">
      <alignment horizontal="center" vertical="center" wrapText="1"/>
    </xf>
    <xf numFmtId="1" fontId="8" fillId="0" borderId="20" xfId="1" applyNumberFormat="1" applyFont="1" applyFill="1" applyBorder="1" applyAlignment="1">
      <alignment horizontal="right" vertical="center" wrapText="1"/>
    </xf>
    <xf numFmtId="1" fontId="10" fillId="0" borderId="9" xfId="1" applyNumberFormat="1" applyFont="1" applyFill="1" applyBorder="1" applyAlignment="1">
      <alignment horizontal="right" vertical="center" wrapText="1"/>
    </xf>
    <xf numFmtId="0" fontId="2" fillId="0" borderId="0" xfId="3" applyFont="1" applyAlignment="1">
      <alignment vertical="center"/>
    </xf>
    <xf numFmtId="49" fontId="8" fillId="0" borderId="25" xfId="1" applyNumberFormat="1" applyFont="1" applyFill="1" applyBorder="1" applyAlignment="1">
      <alignment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8" fillId="0" borderId="39" xfId="1" applyNumberFormat="1" applyFont="1" applyFill="1" applyBorder="1" applyAlignment="1">
      <alignment horizontal="center" vertical="center" wrapText="1"/>
    </xf>
    <xf numFmtId="1" fontId="13" fillId="0" borderId="28" xfId="1" applyNumberFormat="1" applyFont="1" applyFill="1" applyBorder="1" applyAlignment="1">
      <alignment horizontal="center" vertical="center" wrapText="1"/>
    </xf>
    <xf numFmtId="1" fontId="13" fillId="0" borderId="40" xfId="1" applyNumberFormat="1" applyFont="1" applyFill="1" applyBorder="1" applyAlignment="1">
      <alignment horizontal="center" vertical="center" wrapText="1"/>
    </xf>
    <xf numFmtId="1" fontId="10" fillId="0" borderId="48" xfId="1" applyNumberFormat="1" applyFont="1" applyFill="1" applyBorder="1" applyAlignment="1">
      <alignment horizontal="right" vertical="center" wrapText="1"/>
    </xf>
    <xf numFmtId="49" fontId="8" fillId="0" borderId="35" xfId="1" applyNumberFormat="1" applyFont="1" applyFill="1" applyBorder="1" applyAlignment="1">
      <alignment vertical="center" wrapText="1"/>
    </xf>
    <xf numFmtId="1" fontId="8" fillId="0" borderId="36" xfId="1" applyNumberFormat="1" applyFont="1" applyFill="1" applyBorder="1" applyAlignment="1">
      <alignment horizontal="center" vertical="center" wrapText="1"/>
    </xf>
    <xf numFmtId="1" fontId="8" fillId="0" borderId="32" xfId="1" applyNumberFormat="1" applyFont="1" applyFill="1" applyBorder="1" applyAlignment="1">
      <alignment horizontal="center" vertical="center" wrapText="1"/>
    </xf>
    <xf numFmtId="1" fontId="13" fillId="0" borderId="33" xfId="1" applyNumberFormat="1" applyFont="1" applyFill="1" applyBorder="1" applyAlignment="1">
      <alignment horizontal="center" vertical="center" wrapText="1"/>
    </xf>
    <xf numFmtId="1" fontId="13" fillId="0" borderId="41" xfId="1" applyNumberFormat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" fontId="9" fillId="0" borderId="36" xfId="1" applyNumberFormat="1" applyFont="1" applyFill="1" applyBorder="1" applyAlignment="1">
      <alignment horizontal="center" vertical="center" wrapText="1"/>
    </xf>
    <xf numFmtId="1" fontId="14" fillId="0" borderId="32" xfId="1" applyNumberFormat="1" applyFont="1" applyFill="1" applyBorder="1" applyAlignment="1">
      <alignment horizontal="center" vertical="center" wrapText="1"/>
    </xf>
    <xf numFmtId="1" fontId="15" fillId="0" borderId="33" xfId="1" applyNumberFormat="1" applyFont="1" applyFill="1" applyBorder="1" applyAlignment="1">
      <alignment horizontal="center" vertical="center" wrapText="1"/>
    </xf>
    <xf numFmtId="1" fontId="9" fillId="0" borderId="32" xfId="1" applyNumberFormat="1" applyFont="1" applyFill="1" applyBorder="1" applyAlignment="1">
      <alignment horizontal="center" vertical="center" wrapText="1"/>
    </xf>
    <xf numFmtId="1" fontId="11" fillId="0" borderId="33" xfId="1" applyNumberFormat="1" applyFont="1" applyFill="1" applyBorder="1" applyAlignment="1">
      <alignment horizontal="center" vertical="center" wrapText="1"/>
    </xf>
    <xf numFmtId="1" fontId="9" fillId="6" borderId="36" xfId="1" applyNumberFormat="1" applyFont="1" applyFill="1" applyBorder="1" applyAlignment="1">
      <alignment horizontal="center" vertical="center" wrapText="1"/>
    </xf>
    <xf numFmtId="1" fontId="9" fillId="6" borderId="32" xfId="1" applyNumberFormat="1" applyFont="1" applyFill="1" applyBorder="1" applyAlignment="1">
      <alignment horizontal="center" vertical="center" wrapText="1"/>
    </xf>
    <xf numFmtId="1" fontId="10" fillId="6" borderId="33" xfId="1" applyNumberFormat="1" applyFont="1" applyFill="1" applyBorder="1" applyAlignment="1">
      <alignment horizontal="center" vertical="center" wrapText="1"/>
    </xf>
    <xf numFmtId="1" fontId="10" fillId="6" borderId="41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1" fontId="16" fillId="0" borderId="36" xfId="1" applyNumberFormat="1" applyFont="1" applyFill="1" applyBorder="1" applyAlignment="1">
      <alignment horizontal="center" vertical="center" wrapText="1"/>
    </xf>
    <xf numFmtId="1" fontId="16" fillId="0" borderId="32" xfId="1" applyNumberFormat="1" applyFont="1" applyFill="1" applyBorder="1" applyAlignment="1">
      <alignment horizontal="center" vertical="center" wrapText="1"/>
    </xf>
    <xf numFmtId="1" fontId="16" fillId="6" borderId="36" xfId="1" applyNumberFormat="1" applyFont="1" applyFill="1" applyBorder="1" applyAlignment="1">
      <alignment horizontal="center" vertical="center" wrapText="1"/>
    </xf>
    <xf numFmtId="1" fontId="16" fillId="6" borderId="32" xfId="1" applyNumberFormat="1" applyFont="1" applyFill="1" applyBorder="1" applyAlignment="1">
      <alignment horizontal="center" vertical="center" wrapText="1"/>
    </xf>
    <xf numFmtId="1" fontId="13" fillId="6" borderId="33" xfId="1" applyNumberFormat="1" applyFont="1" applyFill="1" applyBorder="1" applyAlignment="1">
      <alignment horizontal="center" vertical="center" wrapText="1"/>
    </xf>
    <xf numFmtId="1" fontId="13" fillId="6" borderId="41" xfId="1" applyNumberFormat="1" applyFont="1" applyFill="1" applyBorder="1" applyAlignment="1">
      <alignment horizontal="center" vertical="center" wrapText="1"/>
    </xf>
    <xf numFmtId="1" fontId="8" fillId="0" borderId="34" xfId="1" applyNumberFormat="1" applyFont="1" applyFill="1" applyBorder="1" applyAlignment="1">
      <alignment horizontal="center" vertical="center" wrapText="1"/>
    </xf>
    <xf numFmtId="1" fontId="8" fillId="0" borderId="33" xfId="1" applyNumberFormat="1" applyFont="1" applyFill="1" applyBorder="1" applyAlignment="1">
      <alignment horizontal="center" vertical="center" wrapText="1"/>
    </xf>
    <xf numFmtId="1" fontId="8" fillId="0" borderId="41" xfId="1" applyNumberFormat="1" applyFont="1" applyFill="1" applyBorder="1" applyAlignment="1">
      <alignment horizontal="center" vertical="center" wrapText="1"/>
    </xf>
    <xf numFmtId="1" fontId="8" fillId="6" borderId="36" xfId="1" applyNumberFormat="1" applyFont="1" applyFill="1" applyBorder="1" applyAlignment="1">
      <alignment horizontal="center" vertical="center" wrapText="1"/>
    </xf>
    <xf numFmtId="1" fontId="8" fillId="6" borderId="32" xfId="1" applyNumberFormat="1" applyFont="1" applyFill="1" applyBorder="1" applyAlignment="1">
      <alignment horizontal="center" vertical="center" wrapText="1"/>
    </xf>
    <xf numFmtId="1" fontId="8" fillId="6" borderId="33" xfId="1" applyNumberFormat="1" applyFont="1" applyFill="1" applyBorder="1" applyAlignment="1">
      <alignment horizontal="center" vertical="center" wrapText="1"/>
    </xf>
    <xf numFmtId="1" fontId="8" fillId="6" borderId="4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1" fontId="16" fillId="0" borderId="31" xfId="1" applyNumberFormat="1" applyFont="1" applyFill="1" applyBorder="1" applyAlignment="1">
      <alignment horizontal="center" vertical="center" wrapText="1"/>
    </xf>
    <xf numFmtId="1" fontId="13" fillId="0" borderId="38" xfId="1" applyNumberFormat="1" applyFont="1" applyFill="1" applyBorder="1" applyAlignment="1">
      <alignment horizontal="center" vertical="center" wrapText="1"/>
    </xf>
    <xf numFmtId="1" fontId="16" fillId="0" borderId="26" xfId="1" applyNumberFormat="1" applyFont="1" applyFill="1" applyBorder="1" applyAlignment="1">
      <alignment horizontal="center" vertical="center" wrapText="1"/>
    </xf>
    <xf numFmtId="1" fontId="16" fillId="0" borderId="39" xfId="1" applyNumberFormat="1" applyFont="1" applyFill="1" applyBorder="1" applyAlignment="1">
      <alignment horizontal="center" vertical="center" wrapText="1"/>
    </xf>
    <xf numFmtId="1" fontId="16" fillId="6" borderId="26" xfId="1" applyNumberFormat="1" applyFont="1" applyFill="1" applyBorder="1" applyAlignment="1">
      <alignment horizontal="center" vertical="center" wrapText="1"/>
    </xf>
    <xf numFmtId="1" fontId="16" fillId="6" borderId="39" xfId="1" applyNumberFormat="1" applyFont="1" applyFill="1" applyBorder="1" applyAlignment="1">
      <alignment horizontal="center" vertical="center" wrapText="1"/>
    </xf>
    <xf numFmtId="1" fontId="13" fillId="6" borderId="28" xfId="1" applyNumberFormat="1" applyFont="1" applyFill="1" applyBorder="1" applyAlignment="1">
      <alignment horizontal="center" vertical="center" wrapText="1"/>
    </xf>
    <xf numFmtId="1" fontId="13" fillId="6" borderId="40" xfId="1" applyNumberFormat="1" applyFont="1" applyFill="1" applyBorder="1" applyAlignment="1">
      <alignment horizontal="center" vertical="center" wrapText="1"/>
    </xf>
    <xf numFmtId="49" fontId="16" fillId="0" borderId="25" xfId="1" applyNumberFormat="1" applyFont="1" applyFill="1" applyBorder="1" applyAlignment="1">
      <alignment vertical="center" shrinkToFit="1"/>
    </xf>
    <xf numFmtId="1" fontId="16" fillId="0" borderId="26" xfId="1" applyNumberFormat="1" applyFont="1" applyFill="1" applyBorder="1" applyAlignment="1">
      <alignment horizontal="right" vertical="center" wrapText="1"/>
    </xf>
    <xf numFmtId="1" fontId="16" fillId="0" borderId="20" xfId="1" applyNumberFormat="1" applyFont="1" applyFill="1" applyBorder="1" applyAlignment="1">
      <alignment horizontal="right" vertical="center" wrapText="1"/>
    </xf>
    <xf numFmtId="1" fontId="8" fillId="0" borderId="0" xfId="3" applyNumberFormat="1" applyFont="1" applyAlignment="1">
      <alignment horizontal="right" vertical="center"/>
    </xf>
    <xf numFmtId="1" fontId="8" fillId="0" borderId="0" xfId="3" applyNumberFormat="1" applyFont="1" applyAlignment="1">
      <alignment vertical="center"/>
    </xf>
    <xf numFmtId="49" fontId="16" fillId="0" borderId="35" xfId="1" applyNumberFormat="1" applyFont="1" applyFill="1" applyBorder="1" applyAlignment="1">
      <alignment vertical="center" wrapText="1"/>
    </xf>
    <xf numFmtId="49" fontId="8" fillId="0" borderId="35" xfId="1" applyNumberFormat="1" applyFont="1" applyFill="1" applyBorder="1" applyAlignment="1">
      <alignment vertical="center" shrinkToFit="1"/>
    </xf>
    <xf numFmtId="0" fontId="8" fillId="0" borderId="36" xfId="1" applyNumberFormat="1" applyFont="1" applyFill="1" applyBorder="1" applyAlignment="1">
      <alignment horizontal="center" vertical="center" wrapText="1"/>
    </xf>
    <xf numFmtId="0" fontId="13" fillId="0" borderId="33" xfId="1" applyNumberFormat="1" applyFont="1" applyFill="1" applyBorder="1" applyAlignment="1">
      <alignment horizontal="center" vertical="center" wrapText="1"/>
    </xf>
    <xf numFmtId="1" fontId="2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49" fontId="17" fillId="0" borderId="15" xfId="1" applyNumberFormat="1" applyFont="1" applyBorder="1" applyAlignment="1">
      <alignment horizontal="center" vertical="center" wrapText="1"/>
    </xf>
    <xf numFmtId="49" fontId="9" fillId="2" borderId="54" xfId="1" applyNumberFormat="1" applyFont="1" applyFill="1" applyBorder="1" applyAlignment="1">
      <alignment horizontal="center" vertical="center" wrapText="1"/>
    </xf>
    <xf numFmtId="49" fontId="9" fillId="2" borderId="52" xfId="1" applyNumberFormat="1" applyFont="1" applyFill="1" applyBorder="1" applyAlignment="1">
      <alignment horizontal="center" vertical="center" wrapText="1"/>
    </xf>
    <xf numFmtId="49" fontId="17" fillId="2" borderId="55" xfId="1" applyNumberFormat="1" applyFont="1" applyFill="1" applyBorder="1" applyAlignment="1">
      <alignment horizontal="center" vertical="center" wrapText="1"/>
    </xf>
    <xf numFmtId="49" fontId="17" fillId="2" borderId="54" xfId="1" applyNumberFormat="1" applyFont="1" applyFill="1" applyBorder="1" applyAlignment="1">
      <alignment horizontal="center" vertical="center" wrapText="1"/>
    </xf>
    <xf numFmtId="49" fontId="17" fillId="2" borderId="52" xfId="1" applyNumberFormat="1" applyFont="1" applyFill="1" applyBorder="1" applyAlignment="1">
      <alignment horizontal="center" vertical="center" wrapText="1"/>
    </xf>
    <xf numFmtId="49" fontId="17" fillId="2" borderId="30" xfId="1" applyNumberFormat="1" applyFont="1" applyFill="1" applyBorder="1" applyAlignment="1">
      <alignment horizontal="center" vertical="center" wrapText="1"/>
    </xf>
    <xf numFmtId="49" fontId="17" fillId="2" borderId="43" xfId="1" applyNumberFormat="1" applyFont="1" applyFill="1" applyBorder="1" applyAlignment="1">
      <alignment horizontal="center" vertical="center" wrapText="1"/>
    </xf>
    <xf numFmtId="49" fontId="17" fillId="2" borderId="29" xfId="1" applyNumberFormat="1" applyFont="1" applyFill="1" applyBorder="1" applyAlignment="1">
      <alignment horizontal="center" vertical="center" wrapText="1"/>
    </xf>
    <xf numFmtId="49" fontId="17" fillId="6" borderId="30" xfId="1" applyNumberFormat="1" applyFont="1" applyFill="1" applyBorder="1" applyAlignment="1">
      <alignment horizontal="center" vertical="center" wrapText="1"/>
    </xf>
    <xf numFmtId="49" fontId="17" fillId="6" borderId="43" xfId="1" applyNumberFormat="1" applyFont="1" applyFill="1" applyBorder="1" applyAlignment="1">
      <alignment horizontal="center" vertical="center" wrapText="1"/>
    </xf>
    <xf numFmtId="49" fontId="17" fillId="6" borderId="29" xfId="1" applyNumberFormat="1" applyFont="1" applyFill="1" applyBorder="1" applyAlignment="1">
      <alignment horizontal="center" vertical="center" wrapText="1"/>
    </xf>
    <xf numFmtId="49" fontId="17" fillId="0" borderId="5" xfId="1" applyNumberFormat="1" applyFont="1" applyBorder="1" applyAlignment="1">
      <alignment horizontal="center" vertical="center" wrapText="1"/>
    </xf>
    <xf numFmtId="1" fontId="8" fillId="0" borderId="33" xfId="1" applyNumberFormat="1" applyFont="1" applyFill="1" applyBorder="1" applyAlignment="1">
      <alignment horizontal="right" vertical="center" wrapText="1"/>
    </xf>
    <xf numFmtId="1" fontId="10" fillId="0" borderId="33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Alignment="1">
      <alignment vertical="center"/>
    </xf>
    <xf numFmtId="1" fontId="2" fillId="0" borderId="32" xfId="1" applyNumberFormat="1" applyFont="1" applyFill="1" applyBorder="1" applyAlignment="1">
      <alignment vertical="center"/>
    </xf>
    <xf numFmtId="1" fontId="2" fillId="0" borderId="33" xfId="1" applyNumberFormat="1" applyFont="1" applyFill="1" applyBorder="1" applyAlignment="1">
      <alignment vertical="center"/>
    </xf>
    <xf numFmtId="1" fontId="8" fillId="7" borderId="36" xfId="1" applyNumberFormat="1" applyFont="1" applyFill="1" applyBorder="1" applyAlignment="1">
      <alignment horizontal="center" vertical="center" wrapText="1"/>
    </xf>
    <xf numFmtId="1" fontId="8" fillId="7" borderId="32" xfId="1" applyNumberFormat="1" applyFont="1" applyFill="1" applyBorder="1" applyAlignment="1">
      <alignment horizontal="center" vertical="center"/>
    </xf>
    <xf numFmtId="1" fontId="13" fillId="7" borderId="33" xfId="1" applyNumberFormat="1" applyFont="1" applyFill="1" applyBorder="1" applyAlignment="1">
      <alignment horizontal="center" vertical="center" wrapText="1"/>
    </xf>
    <xf numFmtId="1" fontId="8" fillId="7" borderId="0" xfId="1" applyNumberFormat="1" applyFont="1" applyFill="1" applyBorder="1" applyAlignment="1">
      <alignment horizontal="center" vertical="center"/>
    </xf>
    <xf numFmtId="1" fontId="13" fillId="7" borderId="41" xfId="1" applyNumberFormat="1" applyFont="1" applyFill="1" applyBorder="1" applyAlignment="1">
      <alignment horizontal="center" vertical="center" wrapText="1"/>
    </xf>
    <xf numFmtId="49" fontId="17" fillId="0" borderId="35" xfId="1" applyNumberFormat="1" applyFont="1" applyFill="1" applyBorder="1" applyAlignment="1">
      <alignment vertical="center" shrinkToFit="1"/>
    </xf>
    <xf numFmtId="1" fontId="2" fillId="7" borderId="36" xfId="1" applyNumberFormat="1" applyFont="1" applyFill="1" applyBorder="1" applyAlignment="1">
      <alignment vertical="center"/>
    </xf>
    <xf numFmtId="1" fontId="8" fillId="7" borderId="32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vertical="center" shrinkToFit="1"/>
    </xf>
    <xf numFmtId="1" fontId="8" fillId="0" borderId="11" xfId="1" applyNumberFormat="1" applyFont="1" applyFill="1" applyBorder="1" applyAlignment="1">
      <alignment horizontal="center" vertical="center" wrapText="1"/>
    </xf>
    <xf numFmtId="1" fontId="8" fillId="0" borderId="45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Fill="1" applyBorder="1" applyAlignment="1">
      <alignment horizontal="center" vertical="center" wrapText="1"/>
    </xf>
    <xf numFmtId="1" fontId="13" fillId="0" borderId="13" xfId="1" applyNumberFormat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1" fontId="8" fillId="7" borderId="11" xfId="1" applyNumberFormat="1" applyFont="1" applyFill="1" applyBorder="1" applyAlignment="1">
      <alignment horizontal="center" vertical="center" wrapText="1"/>
    </xf>
    <xf numFmtId="1" fontId="8" fillId="7" borderId="45" xfId="1" applyNumberFormat="1" applyFont="1" applyFill="1" applyBorder="1" applyAlignment="1">
      <alignment horizontal="center" vertical="center" wrapText="1"/>
    </xf>
    <xf numFmtId="1" fontId="13" fillId="7" borderId="12" xfId="1" applyNumberFormat="1" applyFont="1" applyFill="1" applyBorder="1" applyAlignment="1">
      <alignment horizontal="center" vertical="center" wrapText="1"/>
    </xf>
    <xf numFmtId="1" fontId="13" fillId="7" borderId="13" xfId="1" applyNumberFormat="1" applyFont="1" applyFill="1" applyBorder="1" applyAlignment="1">
      <alignment horizontal="center" vertical="center" wrapText="1"/>
    </xf>
    <xf numFmtId="1" fontId="8" fillId="0" borderId="44" xfId="1" applyNumberFormat="1" applyFont="1" applyFill="1" applyBorder="1" applyAlignment="1">
      <alignment horizontal="right" vertical="center" wrapText="1"/>
    </xf>
    <xf numFmtId="49" fontId="9" fillId="2" borderId="50" xfId="1" applyNumberFormat="1" applyFont="1" applyFill="1" applyBorder="1" applyAlignment="1">
      <alignment horizontal="right" vertical="center" shrinkToFit="1"/>
    </xf>
    <xf numFmtId="1" fontId="17" fillId="0" borderId="51" xfId="1" applyNumberFormat="1" applyFont="1" applyBorder="1" applyAlignment="1">
      <alignment horizontal="center" vertical="center" wrapText="1"/>
    </xf>
    <xf numFmtId="1" fontId="11" fillId="0" borderId="51" xfId="1" applyNumberFormat="1" applyFont="1" applyBorder="1" applyAlignment="1">
      <alignment horizontal="center" vertical="center" wrapText="1"/>
    </xf>
    <xf numFmtId="1" fontId="9" fillId="0" borderId="51" xfId="1" applyNumberFormat="1" applyFont="1" applyBorder="1" applyAlignment="1">
      <alignment horizontal="center" vertical="center" wrapText="1"/>
    </xf>
    <xf numFmtId="1" fontId="9" fillId="2" borderId="46" xfId="1" applyNumberFormat="1" applyFont="1" applyFill="1" applyBorder="1" applyAlignment="1">
      <alignment horizontal="center" vertical="center" wrapText="1"/>
    </xf>
    <xf numFmtId="1" fontId="11" fillId="0" borderId="50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vertical="center"/>
    </xf>
    <xf numFmtId="1" fontId="10" fillId="0" borderId="14" xfId="1" applyNumberFormat="1" applyFont="1" applyBorder="1" applyAlignment="1">
      <alignment vertical="center"/>
    </xf>
    <xf numFmtId="1" fontId="10" fillId="0" borderId="56" xfId="1" applyNumberFormat="1" applyFont="1" applyFill="1" applyBorder="1" applyAlignment="1">
      <alignment horizontal="right" vertical="center" wrapText="1"/>
    </xf>
    <xf numFmtId="1" fontId="9" fillId="0" borderId="11" xfId="1" applyNumberFormat="1" applyFont="1" applyFill="1" applyBorder="1" applyAlignment="1">
      <alignment horizontal="center" vertical="center" wrapText="1"/>
    </xf>
    <xf numFmtId="1" fontId="9" fillId="0" borderId="45" xfId="1" applyNumberFormat="1" applyFont="1" applyFill="1" applyBorder="1" applyAlignment="1">
      <alignment horizontal="center" vertical="center" wrapText="1"/>
    </xf>
    <xf numFmtId="1" fontId="10" fillId="0" borderId="12" xfId="1" applyNumberFormat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1" fontId="10" fillId="0" borderId="28" xfId="1" applyNumberFormat="1" applyFont="1" applyFill="1" applyBorder="1" applyAlignment="1">
      <alignment horizontal="center" vertical="center" wrapText="1"/>
    </xf>
    <xf numFmtId="1" fontId="10" fillId="0" borderId="40" xfId="1" applyNumberFormat="1" applyFont="1" applyFill="1" applyBorder="1" applyAlignment="1">
      <alignment horizontal="center" vertical="center" wrapText="1"/>
    </xf>
    <xf numFmtId="1" fontId="10" fillId="0" borderId="33" xfId="1" applyNumberFormat="1" applyFont="1" applyFill="1" applyBorder="1" applyAlignment="1">
      <alignment horizontal="center" vertical="center" wrapText="1"/>
    </xf>
    <xf numFmtId="1" fontId="10" fillId="0" borderId="41" xfId="1" applyNumberFormat="1" applyFont="1" applyFill="1" applyBorder="1" applyAlignment="1">
      <alignment horizontal="center" vertical="center" wrapText="1"/>
    </xf>
    <xf numFmtId="49" fontId="17" fillId="0" borderId="30" xfId="1" applyNumberFormat="1" applyFont="1" applyFill="1" applyBorder="1" applyAlignment="1">
      <alignment horizontal="center" vertical="center" wrapText="1"/>
    </xf>
    <xf numFmtId="49" fontId="17" fillId="0" borderId="43" xfId="1" applyNumberFormat="1" applyFont="1" applyFill="1" applyBorder="1" applyAlignment="1">
      <alignment horizontal="center" vertical="center" wrapText="1"/>
    </xf>
    <xf numFmtId="49" fontId="17" fillId="0" borderId="29" xfId="1" applyNumberFormat="1" applyFont="1" applyFill="1" applyBorder="1" applyAlignment="1">
      <alignment horizontal="center" vertical="center" wrapText="1"/>
    </xf>
    <xf numFmtId="1" fontId="8" fillId="0" borderId="32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2" fillId="0" borderId="36" xfId="1" applyNumberFormat="1" applyFont="1" applyFill="1" applyBorder="1" applyAlignment="1">
      <alignment vertical="center"/>
    </xf>
    <xf numFmtId="1" fontId="9" fillId="0" borderId="51" xfId="1" applyNumberFormat="1" applyFont="1" applyFill="1" applyBorder="1" applyAlignment="1">
      <alignment horizontal="center" vertical="center" wrapText="1"/>
    </xf>
    <xf numFmtId="1" fontId="9" fillId="0" borderId="46" xfId="1" applyNumberFormat="1" applyFont="1" applyFill="1" applyBorder="1" applyAlignment="1">
      <alignment horizontal="center" vertical="center" wrapText="1"/>
    </xf>
    <xf numFmtId="1" fontId="11" fillId="0" borderId="51" xfId="1" applyNumberFormat="1" applyFont="1" applyFill="1" applyBorder="1" applyAlignment="1">
      <alignment horizontal="center" vertical="center" wrapText="1"/>
    </xf>
    <xf numFmtId="1" fontId="11" fillId="0" borderId="5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8" fillId="0" borderId="31" xfId="1" applyNumberFormat="1" applyFont="1" applyFill="1" applyBorder="1" applyAlignment="1">
      <alignment horizontal="center" vertical="center" wrapText="1"/>
    </xf>
    <xf numFmtId="1" fontId="8" fillId="0" borderId="35" xfId="1" applyNumberFormat="1" applyFont="1" applyFill="1" applyBorder="1" applyAlignment="1">
      <alignment horizontal="right" vertical="center" wrapText="1"/>
    </xf>
    <xf numFmtId="1" fontId="10" fillId="0" borderId="1" xfId="1" applyNumberFormat="1" applyFont="1" applyFill="1" applyBorder="1" applyAlignment="1">
      <alignment horizontal="right" vertical="center" wrapText="1"/>
    </xf>
    <xf numFmtId="1" fontId="10" fillId="0" borderId="20" xfId="1" applyNumberFormat="1" applyFont="1" applyFill="1" applyBorder="1" applyAlignment="1">
      <alignment horizontal="right" vertical="center" wrapText="1"/>
    </xf>
    <xf numFmtId="1" fontId="10" fillId="0" borderId="44" xfId="1" applyNumberFormat="1" applyFont="1" applyFill="1" applyBorder="1" applyAlignment="1">
      <alignment horizontal="right" vertical="center" wrapText="1"/>
    </xf>
    <xf numFmtId="49" fontId="8" fillId="0" borderId="27" xfId="1" applyNumberFormat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vertical="center" shrinkToFit="1"/>
    </xf>
    <xf numFmtId="49" fontId="16" fillId="0" borderId="37" xfId="1" applyNumberFormat="1" applyFont="1" applyFill="1" applyBorder="1" applyAlignment="1">
      <alignment vertical="center" wrapText="1"/>
    </xf>
    <xf numFmtId="49" fontId="8" fillId="0" borderId="37" xfId="1" applyNumberFormat="1" applyFont="1" applyFill="1" applyBorder="1" applyAlignment="1">
      <alignment vertical="center" shrinkToFit="1"/>
    </xf>
    <xf numFmtId="49" fontId="17" fillId="0" borderId="3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9" fillId="2" borderId="49" xfId="1" applyNumberFormat="1" applyFont="1" applyFill="1" applyBorder="1" applyAlignment="1">
      <alignment horizontal="right" vertical="center" shrinkToFi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49" fontId="9" fillId="2" borderId="47" xfId="1" applyNumberFormat="1" applyFont="1" applyFill="1" applyBorder="1" applyAlignment="1">
      <alignment horizontal="center" vertical="center" shrinkToFit="1"/>
    </xf>
    <xf numFmtId="0" fontId="2" fillId="0" borderId="50" xfId="1" applyBorder="1" applyAlignment="1">
      <alignment horizontal="center" vertical="center" shrinkToFit="1"/>
    </xf>
    <xf numFmtId="1" fontId="9" fillId="2" borderId="22" xfId="1" applyNumberFormat="1" applyFont="1" applyFill="1" applyBorder="1" applyAlignment="1">
      <alignment horizontal="center" vertical="center" wrapText="1"/>
    </xf>
    <xf numFmtId="1" fontId="2" fillId="0" borderId="24" xfId="1" applyNumberFormat="1" applyBorder="1" applyAlignment="1">
      <alignment horizontal="center" vertical="center" wrapText="1"/>
    </xf>
    <xf numFmtId="1" fontId="2" fillId="0" borderId="23" xfId="1" applyNumberFormat="1" applyBorder="1" applyAlignment="1">
      <alignment horizontal="center" vertical="center" wrapText="1"/>
    </xf>
    <xf numFmtId="1" fontId="9" fillId="0" borderId="22" xfId="1" applyNumberFormat="1" applyFont="1" applyBorder="1" applyAlignment="1">
      <alignment horizontal="center" vertical="center" wrapText="1"/>
    </xf>
    <xf numFmtId="1" fontId="9" fillId="0" borderId="24" xfId="1" applyNumberFormat="1" applyFont="1" applyBorder="1" applyAlignment="1">
      <alignment horizontal="center" vertical="center" wrapText="1"/>
    </xf>
    <xf numFmtId="1" fontId="9" fillId="0" borderId="23" xfId="1" applyNumberFormat="1" applyFont="1" applyBorder="1" applyAlignment="1">
      <alignment horizontal="center" vertical="center" wrapText="1"/>
    </xf>
    <xf numFmtId="1" fontId="9" fillId="0" borderId="22" xfId="1" applyNumberFormat="1" applyFont="1" applyFill="1" applyBorder="1" applyAlignment="1">
      <alignment horizontal="center" vertical="center" wrapText="1"/>
    </xf>
    <xf numFmtId="1" fontId="9" fillId="0" borderId="24" xfId="1" applyNumberFormat="1" applyFont="1" applyFill="1" applyBorder="1" applyAlignment="1">
      <alignment horizontal="center" vertical="center" wrapText="1"/>
    </xf>
    <xf numFmtId="1" fontId="9" fillId="0" borderId="23" xfId="1" applyNumberFormat="1" applyFont="1" applyFill="1" applyBorder="1" applyAlignment="1">
      <alignment horizontal="center" vertical="center" wrapText="1"/>
    </xf>
    <xf numFmtId="1" fontId="9" fillId="0" borderId="53" xfId="1" applyNumberFormat="1" applyFont="1" applyFill="1" applyBorder="1" applyAlignment="1">
      <alignment horizontal="center" vertical="center" wrapText="1"/>
    </xf>
    <xf numFmtId="1" fontId="9" fillId="0" borderId="21" xfId="1" applyNumberFormat="1" applyFont="1" applyBorder="1" applyAlignment="1">
      <alignment horizontal="center" vertical="center" wrapText="1"/>
    </xf>
    <xf numFmtId="1" fontId="2" fillId="0" borderId="44" xfId="1" applyNumberFormat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49" fontId="9" fillId="2" borderId="16" xfId="1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8" fillId="5" borderId="17" xfId="1" applyFont="1" applyFill="1" applyBorder="1" applyAlignment="1">
      <alignment horizontal="center" vertical="center" wrapText="1"/>
    </xf>
    <xf numFmtId="0" fontId="18" fillId="5" borderId="19" xfId="1" applyFont="1" applyFill="1" applyBorder="1" applyAlignment="1">
      <alignment horizontal="center" vertical="center" wrapText="1"/>
    </xf>
    <xf numFmtId="1" fontId="9" fillId="6" borderId="22" xfId="1" applyNumberFormat="1" applyFont="1" applyFill="1" applyBorder="1" applyAlignment="1">
      <alignment horizontal="center" vertical="center" wrapText="1"/>
    </xf>
    <xf numFmtId="1" fontId="9" fillId="6" borderId="24" xfId="1" applyNumberFormat="1" applyFont="1" applyFill="1" applyBorder="1" applyAlignment="1">
      <alignment horizontal="center" vertical="center" wrapText="1"/>
    </xf>
    <xf numFmtId="1" fontId="9" fillId="6" borderId="23" xfId="1" applyNumberFormat="1" applyFont="1" applyFill="1" applyBorder="1" applyAlignment="1">
      <alignment horizontal="center" vertical="center" wrapText="1"/>
    </xf>
    <xf numFmtId="1" fontId="9" fillId="6" borderId="53" xfId="1" applyNumberFormat="1" applyFont="1" applyFill="1" applyBorder="1" applyAlignment="1">
      <alignment horizontal="center" vertical="center" wrapText="1"/>
    </xf>
    <xf numFmtId="49" fontId="9" fillId="6" borderId="16" xfId="1" applyNumberFormat="1" applyFont="1" applyFill="1" applyBorder="1" applyAlignment="1">
      <alignment horizontal="center" vertical="center" wrapText="1"/>
    </xf>
    <xf numFmtId="49" fontId="9" fillId="6" borderId="17" xfId="1" applyNumberFormat="1" applyFont="1" applyFill="1" applyBorder="1" applyAlignment="1">
      <alignment horizontal="center" vertical="center" wrapText="1"/>
    </xf>
    <xf numFmtId="49" fontId="9" fillId="6" borderId="19" xfId="1" applyNumberFormat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49" fontId="9" fillId="2" borderId="47" xfId="1" applyNumberFormat="1" applyFont="1" applyFill="1" applyBorder="1" applyAlignment="1">
      <alignment horizontal="center" vertical="center" wrapText="1" shrinkToFit="1"/>
    </xf>
    <xf numFmtId="0" fontId="2" fillId="0" borderId="42" xfId="1" applyBorder="1" applyAlignment="1">
      <alignment horizontal="center" vertical="center" wrapText="1" shrinkToFit="1"/>
    </xf>
    <xf numFmtId="49" fontId="17" fillId="0" borderId="16" xfId="1" applyNumberFormat="1" applyFont="1" applyBorder="1" applyAlignment="1">
      <alignment horizontal="center" vertical="center" wrapText="1"/>
    </xf>
    <xf numFmtId="49" fontId="17" fillId="0" borderId="17" xfId="1" applyNumberFormat="1" applyFont="1" applyBorder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 wrapText="1"/>
    </xf>
    <xf numFmtId="0" fontId="7" fillId="5" borderId="49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vertical="center" wrapText="1"/>
    </xf>
    <xf numFmtId="49" fontId="8" fillId="0" borderId="20" xfId="1" applyNumberFormat="1" applyFont="1" applyFill="1" applyBorder="1" applyAlignment="1">
      <alignment vertical="center" wrapText="1"/>
    </xf>
    <xf numFmtId="49" fontId="16" fillId="0" borderId="35" xfId="1" applyNumberFormat="1" applyFont="1" applyFill="1" applyBorder="1" applyAlignment="1">
      <alignment vertical="center" shrinkToFit="1"/>
    </xf>
    <xf numFmtId="49" fontId="8" fillId="0" borderId="35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 wrapText="1"/>
    </xf>
    <xf numFmtId="49" fontId="8" fillId="0" borderId="37" xfId="1" applyNumberFormat="1" applyFont="1" applyFill="1" applyBorder="1" applyAlignment="1">
      <alignment vertical="center" wrapText="1"/>
    </xf>
    <xf numFmtId="49" fontId="8" fillId="0" borderId="48" xfId="1" applyNumberFormat="1" applyFont="1" applyFill="1" applyBorder="1" applyAlignment="1">
      <alignment vertical="center" wrapText="1"/>
    </xf>
    <xf numFmtId="49" fontId="16" fillId="0" borderId="37" xfId="1" applyNumberFormat="1" applyFont="1" applyFill="1" applyBorder="1" applyAlignment="1">
      <alignment vertical="center" shrinkToFit="1"/>
    </xf>
    <xf numFmtId="49" fontId="8" fillId="0" borderId="37" xfId="1" applyNumberFormat="1" applyFont="1" applyFill="1" applyBorder="1" applyAlignment="1">
      <alignment vertical="center"/>
    </xf>
    <xf numFmtId="49" fontId="9" fillId="0" borderId="18" xfId="1" applyNumberFormat="1" applyFont="1" applyFill="1" applyBorder="1" applyAlignment="1">
      <alignment horizontal="center" vertical="center" wrapText="1" shrinkToFit="1"/>
    </xf>
    <xf numFmtId="0" fontId="2" fillId="0" borderId="0" xfId="1" applyFill="1" applyBorder="1" applyAlignment="1">
      <alignment horizontal="center" vertical="center" wrapText="1" shrinkToFit="1"/>
    </xf>
    <xf numFmtId="0" fontId="19" fillId="0" borderId="0" xfId="1" applyFont="1" applyFill="1"/>
    <xf numFmtId="0" fontId="2" fillId="0" borderId="0" xfId="1" applyFont="1"/>
    <xf numFmtId="49" fontId="8" fillId="0" borderId="27" xfId="1" applyNumberFormat="1" applyFont="1" applyFill="1" applyBorder="1" applyAlignment="1">
      <alignment vertical="center" shrinkToFit="1"/>
    </xf>
    <xf numFmtId="0" fontId="20" fillId="4" borderId="36" xfId="4" applyFill="1" applyBorder="1" applyAlignment="1">
      <alignment vertical="center" wrapText="1"/>
    </xf>
  </cellXfs>
  <cellStyles count="5">
    <cellStyle name="Hivatkozás" xfId="4" builtinId="8"/>
    <cellStyle name="Normál" xfId="0" builtinId="0"/>
    <cellStyle name="Normál 2" xfId="1"/>
    <cellStyle name="Normál 4" xfId="2"/>
    <cellStyle name="Normá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13"/>
  <sheetViews>
    <sheetView tabSelected="1" workbookViewId="0">
      <selection activeCell="C2" sqref="C2"/>
    </sheetView>
  </sheetViews>
  <sheetFormatPr defaultRowHeight="15.95" customHeight="1" x14ac:dyDescent="0.2"/>
  <cols>
    <col min="1" max="1" width="3" style="6" customWidth="1"/>
    <col min="2" max="2" width="3.5703125" style="6" customWidth="1"/>
    <col min="3" max="3" width="46.85546875" style="6" customWidth="1"/>
    <col min="4" max="4" width="3.42578125" style="6" customWidth="1"/>
    <col min="5" max="16384" width="9.140625" style="6"/>
  </cols>
  <sheetData>
    <row r="2" spans="2:4" ht="28.5" customHeight="1" x14ac:dyDescent="0.2">
      <c r="B2" s="4"/>
      <c r="C2" s="5" t="s">
        <v>53</v>
      </c>
      <c r="D2" s="4"/>
    </row>
    <row r="4" spans="2:4" ht="55.5" customHeight="1" x14ac:dyDescent="0.2">
      <c r="B4" s="7"/>
      <c r="C4" s="233" t="s">
        <v>54</v>
      </c>
      <c r="D4" s="7"/>
    </row>
    <row r="5" spans="2:4" ht="55.5" customHeight="1" x14ac:dyDescent="0.2">
      <c r="B5" s="7"/>
      <c r="C5" s="233" t="s">
        <v>55</v>
      </c>
      <c r="D5" s="7"/>
    </row>
    <row r="6" spans="2:4" ht="55.5" customHeight="1" x14ac:dyDescent="0.2">
      <c r="B6" s="7"/>
      <c r="C6" s="233" t="s">
        <v>56</v>
      </c>
      <c r="D6" s="7"/>
    </row>
    <row r="7" spans="2:4" ht="55.5" customHeight="1" x14ac:dyDescent="0.2">
      <c r="C7" s="233" t="s">
        <v>57</v>
      </c>
      <c r="D7" s="7"/>
    </row>
    <row r="8" spans="2:4" ht="15.95" customHeight="1" x14ac:dyDescent="0.2">
      <c r="B8" s="7"/>
      <c r="C8" s="7"/>
      <c r="D8" s="7"/>
    </row>
    <row r="9" spans="2:4" ht="15.95" customHeight="1" x14ac:dyDescent="0.2">
      <c r="B9" s="7"/>
      <c r="C9" s="7"/>
      <c r="D9" s="7"/>
    </row>
    <row r="10" spans="2:4" ht="15.95" customHeight="1" x14ac:dyDescent="0.25">
      <c r="B10" s="7"/>
      <c r="C10" s="8"/>
      <c r="D10" s="7"/>
    </row>
    <row r="11" spans="2:4" ht="15.95" customHeight="1" x14ac:dyDescent="0.2">
      <c r="B11" s="7"/>
      <c r="D11" s="7"/>
    </row>
    <row r="12" spans="2:4" ht="15.95" customHeight="1" x14ac:dyDescent="0.2">
      <c r="B12" s="7"/>
      <c r="C12" s="7"/>
      <c r="D12" s="7"/>
    </row>
    <row r="13" spans="2:4" ht="15.95" customHeight="1" x14ac:dyDescent="0.2">
      <c r="B13" s="7"/>
      <c r="C13" s="7"/>
      <c r="D13" s="7"/>
    </row>
  </sheetData>
  <sheetProtection algorithmName="SHA-512" hashValue="FtV5gBjchJ4nSWiPfldnqpJfogd5TuAt4DcnuJvg98bwiOxQw0sJSZGh7s+3OhZaaScvwkHsSRuw84uRvSC5qQ==" saltValue="iD+uXPfSScz+aHVEMKHCSw==" spinCount="100000" sheet="1" objects="1" scenarios="1"/>
  <hyperlinks>
    <hyperlink ref="C7" location="'ének-zene-zeneelmélet 5+1 EZZ'!A1" display="Ének-zene művésztanár -zeneelmélet tanár"/>
    <hyperlink ref="C6" location="'ének-zene-kóruskarnagy 5+1 EZK'!A1" display="Ének-zene művésztanár-kóruskarnagyművésztanár"/>
    <hyperlink ref="C5" location="'egyházzene-orgonaművész 5+1 EO'!A1" display="Egyházzene-orgonaművész-ének-zene nűvésztanár"/>
    <hyperlink ref="C4" location="'egyházzene-kórusvezetés 5+1 EK'!A1" display="Egyházzene-kóruskarnagy-ének-zene művésztaná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topLeftCell="A4" zoomScale="115" zoomScaleNormal="115" workbookViewId="0">
      <selection activeCell="A70" sqref="A70:A71"/>
    </sheetView>
  </sheetViews>
  <sheetFormatPr defaultRowHeight="12.75" x14ac:dyDescent="0.2"/>
  <cols>
    <col min="1" max="1" width="51.140625" style="9" customWidth="1"/>
    <col min="2" max="2" width="3" style="9" bestFit="1" customWidth="1"/>
    <col min="3" max="4" width="3.140625" style="9" bestFit="1" customWidth="1"/>
    <col min="5" max="5" width="3" style="9" bestFit="1" customWidth="1"/>
    <col min="6" max="7" width="3.140625" style="9" bestFit="1" customWidth="1"/>
    <col min="8" max="8" width="3" style="9" bestFit="1" customWidth="1"/>
    <col min="9" max="10" width="3.140625" style="9" bestFit="1" customWidth="1"/>
    <col min="11" max="11" width="3" style="9" bestFit="1" customWidth="1"/>
    <col min="12" max="13" width="3.140625" style="9" bestFit="1" customWidth="1"/>
    <col min="14" max="14" width="3" style="9" bestFit="1" customWidth="1"/>
    <col min="15" max="16" width="3.140625" style="9" bestFit="1" customWidth="1"/>
    <col min="17" max="17" width="3" style="9" bestFit="1" customWidth="1"/>
    <col min="18" max="19" width="3.140625" style="9" bestFit="1" customWidth="1"/>
    <col min="20" max="20" width="3" style="9" bestFit="1" customWidth="1"/>
    <col min="21" max="22" width="3.140625" style="9" bestFit="1" customWidth="1"/>
    <col min="23" max="23" width="3" style="9" bestFit="1" customWidth="1"/>
    <col min="24" max="25" width="3.140625" style="9" bestFit="1" customWidth="1"/>
    <col min="26" max="26" width="3" style="156" bestFit="1" customWidth="1"/>
    <col min="27" max="28" width="3.140625" style="156" bestFit="1" customWidth="1"/>
    <col min="29" max="29" width="3" style="156" bestFit="1" customWidth="1"/>
    <col min="30" max="31" width="3.140625" style="156" bestFit="1" customWidth="1"/>
    <col min="32" max="32" width="2.42578125" style="9" bestFit="1" customWidth="1"/>
    <col min="33" max="33" width="2.28515625" style="9" bestFit="1" customWidth="1"/>
    <col min="34" max="34" width="3.140625" style="9" bestFit="1" customWidth="1"/>
    <col min="35" max="35" width="2.42578125" style="9" bestFit="1" customWidth="1"/>
    <col min="36" max="36" width="2.28515625" style="9" bestFit="1" customWidth="1"/>
    <col min="37" max="37" width="3.140625" style="9" bestFit="1" customWidth="1"/>
    <col min="38" max="38" width="8.28515625" style="9" bestFit="1" customWidth="1"/>
    <col min="39" max="39" width="4" style="9" bestFit="1" customWidth="1"/>
    <col min="40" max="16384" width="9.140625" style="9"/>
  </cols>
  <sheetData>
    <row r="1" spans="1:44" ht="13.5" thickBot="1" x14ac:dyDescent="0.25">
      <c r="A1" s="169" t="s">
        <v>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1"/>
    </row>
    <row r="2" spans="1:44" ht="13.5" thickBot="1" x14ac:dyDescent="0.25">
      <c r="A2" s="169" t="s">
        <v>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1"/>
    </row>
    <row r="3" spans="1:44" ht="13.5" thickBot="1" x14ac:dyDescent="0.25">
      <c r="A3" s="172" t="s">
        <v>28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4"/>
      <c r="AN3" s="10"/>
      <c r="AO3" s="10"/>
      <c r="AP3" s="10"/>
      <c r="AQ3" s="10"/>
      <c r="AR3" s="10"/>
    </row>
    <row r="4" spans="1:44" s="11" customFormat="1" x14ac:dyDescent="0.2">
      <c r="A4" s="175" t="s">
        <v>59</v>
      </c>
      <c r="B4" s="177" t="s">
        <v>0</v>
      </c>
      <c r="C4" s="178"/>
      <c r="D4" s="179"/>
      <c r="E4" s="180" t="s">
        <v>1</v>
      </c>
      <c r="F4" s="178"/>
      <c r="G4" s="179"/>
      <c r="H4" s="180" t="s">
        <v>2</v>
      </c>
      <c r="I4" s="178"/>
      <c r="J4" s="179"/>
      <c r="K4" s="180" t="s">
        <v>3</v>
      </c>
      <c r="L4" s="181"/>
      <c r="M4" s="182"/>
      <c r="N4" s="180" t="s">
        <v>4</v>
      </c>
      <c r="O4" s="181"/>
      <c r="P4" s="182"/>
      <c r="Q4" s="180" t="s">
        <v>5</v>
      </c>
      <c r="R4" s="181"/>
      <c r="S4" s="182"/>
      <c r="T4" s="180" t="s">
        <v>6</v>
      </c>
      <c r="U4" s="181"/>
      <c r="V4" s="182"/>
      <c r="W4" s="180" t="s">
        <v>7</v>
      </c>
      <c r="X4" s="181"/>
      <c r="Y4" s="182"/>
      <c r="Z4" s="183" t="s">
        <v>8</v>
      </c>
      <c r="AA4" s="184"/>
      <c r="AB4" s="185"/>
      <c r="AC4" s="183" t="s">
        <v>9</v>
      </c>
      <c r="AD4" s="184"/>
      <c r="AE4" s="186"/>
      <c r="AF4" s="200">
        <v>11</v>
      </c>
      <c r="AG4" s="201"/>
      <c r="AH4" s="202"/>
      <c r="AI4" s="200">
        <v>12</v>
      </c>
      <c r="AJ4" s="201"/>
      <c r="AK4" s="203"/>
      <c r="AL4" s="187" t="s">
        <v>60</v>
      </c>
      <c r="AM4" s="189" t="s">
        <v>61</v>
      </c>
    </row>
    <row r="5" spans="1:44" s="11" customFormat="1" ht="13.5" thickBot="1" x14ac:dyDescent="0.25">
      <c r="A5" s="176"/>
      <c r="B5" s="12" t="s">
        <v>60</v>
      </c>
      <c r="C5" s="13"/>
      <c r="D5" s="14" t="s">
        <v>61</v>
      </c>
      <c r="E5" s="12" t="s">
        <v>60</v>
      </c>
      <c r="F5" s="13"/>
      <c r="G5" s="14" t="s">
        <v>61</v>
      </c>
      <c r="H5" s="12" t="s">
        <v>60</v>
      </c>
      <c r="I5" s="13"/>
      <c r="J5" s="14" t="s">
        <v>61</v>
      </c>
      <c r="K5" s="12" t="s">
        <v>60</v>
      </c>
      <c r="L5" s="13"/>
      <c r="M5" s="14" t="s">
        <v>61</v>
      </c>
      <c r="N5" s="12" t="s">
        <v>60</v>
      </c>
      <c r="O5" s="13"/>
      <c r="P5" s="14" t="s">
        <v>61</v>
      </c>
      <c r="Q5" s="12" t="s">
        <v>60</v>
      </c>
      <c r="R5" s="13"/>
      <c r="S5" s="14" t="s">
        <v>61</v>
      </c>
      <c r="T5" s="12" t="s">
        <v>60</v>
      </c>
      <c r="U5" s="13"/>
      <c r="V5" s="15" t="s">
        <v>61</v>
      </c>
      <c r="W5" s="12" t="s">
        <v>60</v>
      </c>
      <c r="X5" s="13"/>
      <c r="Y5" s="15" t="s">
        <v>61</v>
      </c>
      <c r="Z5" s="138" t="s">
        <v>60</v>
      </c>
      <c r="AA5" s="139"/>
      <c r="AB5" s="140" t="s">
        <v>61</v>
      </c>
      <c r="AC5" s="138" t="s">
        <v>60</v>
      </c>
      <c r="AD5" s="139"/>
      <c r="AE5" s="141" t="s">
        <v>61</v>
      </c>
      <c r="AF5" s="16" t="s">
        <v>60</v>
      </c>
      <c r="AG5" s="17"/>
      <c r="AH5" s="18" t="s">
        <v>61</v>
      </c>
      <c r="AI5" s="16" t="s">
        <v>60</v>
      </c>
      <c r="AJ5" s="17"/>
      <c r="AK5" s="19" t="s">
        <v>61</v>
      </c>
      <c r="AL5" s="188"/>
      <c r="AM5" s="190"/>
    </row>
    <row r="6" spans="1:44" s="35" customFormat="1" ht="12.75" customHeight="1" x14ac:dyDescent="0.2">
      <c r="A6" s="219" t="s">
        <v>90</v>
      </c>
      <c r="B6" s="20">
        <v>2</v>
      </c>
      <c r="C6" s="21" t="s">
        <v>10</v>
      </c>
      <c r="D6" s="22">
        <v>3</v>
      </c>
      <c r="E6" s="20">
        <v>2</v>
      </c>
      <c r="F6" s="21" t="s">
        <v>10</v>
      </c>
      <c r="G6" s="22">
        <v>3</v>
      </c>
      <c r="H6" s="20">
        <v>2</v>
      </c>
      <c r="I6" s="21" t="s">
        <v>10</v>
      </c>
      <c r="J6" s="22">
        <v>3</v>
      </c>
      <c r="K6" s="20">
        <v>2</v>
      </c>
      <c r="L6" s="21" t="s">
        <v>10</v>
      </c>
      <c r="M6" s="23">
        <v>3</v>
      </c>
      <c r="N6" s="20">
        <v>2</v>
      </c>
      <c r="O6" s="21" t="s">
        <v>10</v>
      </c>
      <c r="P6" s="22">
        <v>3</v>
      </c>
      <c r="Q6" s="20">
        <v>2</v>
      </c>
      <c r="R6" s="21" t="s">
        <v>10</v>
      </c>
      <c r="S6" s="22">
        <v>3</v>
      </c>
      <c r="T6" s="24"/>
      <c r="U6" s="25"/>
      <c r="V6" s="26"/>
      <c r="W6" s="24"/>
      <c r="X6" s="27"/>
      <c r="Y6" s="28"/>
      <c r="Z6" s="24"/>
      <c r="AA6" s="27"/>
      <c r="AB6" s="142"/>
      <c r="AC6" s="24"/>
      <c r="AD6" s="27"/>
      <c r="AE6" s="143"/>
      <c r="AF6" s="29"/>
      <c r="AG6" s="30"/>
      <c r="AH6" s="31"/>
      <c r="AI6" s="29"/>
      <c r="AJ6" s="30"/>
      <c r="AK6" s="32"/>
      <c r="AL6" s="33">
        <f>15*(B6+E6+H6+K6+N6+Q6+T6+W6+Z6+AC6)</f>
        <v>180</v>
      </c>
      <c r="AM6" s="34">
        <f>D6+G6+J6+M6+P6+S6+V6+Y6+AB6+AE6</f>
        <v>18</v>
      </c>
    </row>
    <row r="7" spans="1:44" s="35" customFormat="1" ht="12.75" customHeight="1" x14ac:dyDescent="0.2">
      <c r="A7" s="36" t="s">
        <v>62</v>
      </c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40"/>
      <c r="N7" s="37"/>
      <c r="O7" s="38"/>
      <c r="P7" s="39"/>
      <c r="Q7" s="37"/>
      <c r="R7" s="38" t="s">
        <v>63</v>
      </c>
      <c r="S7" s="39">
        <v>0</v>
      </c>
      <c r="T7" s="24"/>
      <c r="U7" s="25"/>
      <c r="V7" s="26"/>
      <c r="W7" s="24"/>
      <c r="X7" s="27"/>
      <c r="Y7" s="28"/>
      <c r="Z7" s="24"/>
      <c r="AA7" s="27"/>
      <c r="AB7" s="142"/>
      <c r="AC7" s="24"/>
      <c r="AD7" s="27"/>
      <c r="AE7" s="143"/>
      <c r="AF7" s="29"/>
      <c r="AG7" s="30"/>
      <c r="AH7" s="31"/>
      <c r="AI7" s="29"/>
      <c r="AJ7" s="30"/>
      <c r="AK7" s="32"/>
      <c r="AL7" s="33">
        <f t="shared" ref="AL7:AL43" si="0">15*(B7+E7+H7+K7+N7+Q7+T7+W7+Z7+AC7)</f>
        <v>0</v>
      </c>
      <c r="AM7" s="160">
        <f t="shared" ref="AM7:AM56" si="1">D7+G7+J7+M7+P7+S7+V7+Y7+AB7+AE7</f>
        <v>0</v>
      </c>
    </row>
    <row r="8" spans="1:44" s="35" customFormat="1" ht="12.75" customHeight="1" x14ac:dyDescent="0.2">
      <c r="A8" s="42" t="s">
        <v>64</v>
      </c>
      <c r="B8" s="43"/>
      <c r="C8" s="44"/>
      <c r="D8" s="45"/>
      <c r="E8" s="43"/>
      <c r="F8" s="44"/>
      <c r="G8" s="45"/>
      <c r="H8" s="43"/>
      <c r="I8" s="44"/>
      <c r="J8" s="45"/>
      <c r="K8" s="43"/>
      <c r="L8" s="44"/>
      <c r="M8" s="46"/>
      <c r="N8" s="43"/>
      <c r="O8" s="44"/>
      <c r="P8" s="46"/>
      <c r="Q8" s="43"/>
      <c r="R8" s="44"/>
      <c r="S8" s="47"/>
      <c r="T8" s="43">
        <v>2</v>
      </c>
      <c r="U8" s="44" t="s">
        <v>10</v>
      </c>
      <c r="V8" s="45">
        <v>2</v>
      </c>
      <c r="W8" s="43">
        <v>2</v>
      </c>
      <c r="X8" s="44" t="s">
        <v>10</v>
      </c>
      <c r="Y8" s="45">
        <v>2</v>
      </c>
      <c r="Z8" s="48"/>
      <c r="AA8" s="51"/>
      <c r="AB8" s="144"/>
      <c r="AC8" s="48"/>
      <c r="AD8" s="51"/>
      <c r="AE8" s="145"/>
      <c r="AF8" s="53"/>
      <c r="AG8" s="54"/>
      <c r="AH8" s="55"/>
      <c r="AI8" s="53"/>
      <c r="AJ8" s="54"/>
      <c r="AK8" s="56"/>
      <c r="AL8" s="33">
        <f t="shared" ref="AL8:AL13" si="2">15*(B8+E8+H8+K8+N8+Q8+T8+W8+Z8+AC8)</f>
        <v>60</v>
      </c>
      <c r="AM8" s="160">
        <f t="shared" si="1"/>
        <v>4</v>
      </c>
    </row>
    <row r="9" spans="1:44" s="35" customFormat="1" ht="12.75" customHeight="1" x14ac:dyDescent="0.2">
      <c r="A9" s="42" t="s">
        <v>36</v>
      </c>
      <c r="B9" s="43"/>
      <c r="C9" s="44"/>
      <c r="D9" s="45"/>
      <c r="E9" s="43"/>
      <c r="F9" s="44"/>
      <c r="G9" s="45"/>
      <c r="H9" s="43"/>
      <c r="I9" s="44"/>
      <c r="J9" s="45"/>
      <c r="K9" s="43"/>
      <c r="L9" s="44"/>
      <c r="M9" s="46"/>
      <c r="N9" s="43"/>
      <c r="O9" s="44"/>
      <c r="P9" s="46"/>
      <c r="Q9" s="43">
        <v>2</v>
      </c>
      <c r="R9" s="44" t="s">
        <v>12</v>
      </c>
      <c r="S9" s="45">
        <v>1</v>
      </c>
      <c r="T9" s="43"/>
      <c r="U9" s="44"/>
      <c r="V9" s="45"/>
      <c r="W9" s="43"/>
      <c r="X9" s="44"/>
      <c r="Y9" s="45"/>
      <c r="Z9" s="48"/>
      <c r="AA9" s="51"/>
      <c r="AB9" s="144"/>
      <c r="AC9" s="48"/>
      <c r="AD9" s="51"/>
      <c r="AE9" s="145"/>
      <c r="AF9" s="53"/>
      <c r="AG9" s="54"/>
      <c r="AH9" s="55"/>
      <c r="AI9" s="53"/>
      <c r="AJ9" s="54"/>
      <c r="AK9" s="56"/>
      <c r="AL9" s="33">
        <f t="shared" si="2"/>
        <v>30</v>
      </c>
      <c r="AM9" s="160">
        <f t="shared" si="1"/>
        <v>1</v>
      </c>
    </row>
    <row r="10" spans="1:44" s="35" customFormat="1" ht="12.75" customHeight="1" x14ac:dyDescent="0.2">
      <c r="A10" s="42" t="s">
        <v>89</v>
      </c>
      <c r="B10" s="43">
        <v>2</v>
      </c>
      <c r="C10" s="44" t="s">
        <v>12</v>
      </c>
      <c r="D10" s="45">
        <v>2</v>
      </c>
      <c r="E10" s="43">
        <v>2</v>
      </c>
      <c r="F10" s="44" t="s">
        <v>10</v>
      </c>
      <c r="G10" s="45">
        <v>2</v>
      </c>
      <c r="H10" s="43">
        <v>2</v>
      </c>
      <c r="I10" s="44" t="s">
        <v>10</v>
      </c>
      <c r="J10" s="45">
        <v>2</v>
      </c>
      <c r="K10" s="43"/>
      <c r="L10" s="44"/>
      <c r="M10" s="46"/>
      <c r="N10" s="43"/>
      <c r="O10" s="44"/>
      <c r="P10" s="45"/>
      <c r="Q10" s="43"/>
      <c r="R10" s="44"/>
      <c r="S10" s="47"/>
      <c r="T10" s="48"/>
      <c r="U10" s="49"/>
      <c r="V10" s="50"/>
      <c r="W10" s="48"/>
      <c r="X10" s="51"/>
      <c r="Y10" s="52"/>
      <c r="Z10" s="48"/>
      <c r="AA10" s="51"/>
      <c r="AB10" s="144"/>
      <c r="AC10" s="48"/>
      <c r="AD10" s="51"/>
      <c r="AE10" s="145"/>
      <c r="AF10" s="53"/>
      <c r="AG10" s="54"/>
      <c r="AH10" s="55"/>
      <c r="AI10" s="53"/>
      <c r="AJ10" s="54"/>
      <c r="AK10" s="56"/>
      <c r="AL10" s="33">
        <f t="shared" si="2"/>
        <v>90</v>
      </c>
      <c r="AM10" s="160">
        <f t="shared" si="1"/>
        <v>6</v>
      </c>
    </row>
    <row r="11" spans="1:44" s="35" customFormat="1" ht="12.75" customHeight="1" x14ac:dyDescent="0.2">
      <c r="A11" s="42" t="s">
        <v>65</v>
      </c>
      <c r="B11" s="43">
        <v>2</v>
      </c>
      <c r="C11" s="44" t="s">
        <v>66</v>
      </c>
      <c r="D11" s="45">
        <v>3</v>
      </c>
      <c r="E11" s="43">
        <v>2</v>
      </c>
      <c r="F11" s="44" t="s">
        <v>10</v>
      </c>
      <c r="G11" s="45">
        <v>3</v>
      </c>
      <c r="H11" s="43">
        <v>2</v>
      </c>
      <c r="I11" s="44" t="s">
        <v>66</v>
      </c>
      <c r="J11" s="45">
        <v>3</v>
      </c>
      <c r="K11" s="43">
        <v>2</v>
      </c>
      <c r="L11" s="44" t="s">
        <v>10</v>
      </c>
      <c r="M11" s="46">
        <v>3</v>
      </c>
      <c r="N11" s="43">
        <v>2</v>
      </c>
      <c r="O11" s="44" t="s">
        <v>66</v>
      </c>
      <c r="P11" s="45">
        <v>3</v>
      </c>
      <c r="Q11" s="43">
        <v>2</v>
      </c>
      <c r="R11" s="44" t="s">
        <v>10</v>
      </c>
      <c r="S11" s="45">
        <v>3</v>
      </c>
      <c r="T11" s="43">
        <v>2</v>
      </c>
      <c r="U11" s="44" t="s">
        <v>66</v>
      </c>
      <c r="V11" s="45">
        <v>3</v>
      </c>
      <c r="W11" s="43">
        <v>2</v>
      </c>
      <c r="X11" s="44" t="s">
        <v>10</v>
      </c>
      <c r="Y11" s="46">
        <v>3</v>
      </c>
      <c r="Z11" s="43">
        <v>2</v>
      </c>
      <c r="AA11" s="44" t="s">
        <v>66</v>
      </c>
      <c r="AB11" s="45">
        <v>3</v>
      </c>
      <c r="AC11" s="43">
        <v>2</v>
      </c>
      <c r="AD11" s="44" t="s">
        <v>66</v>
      </c>
      <c r="AE11" s="45">
        <v>3</v>
      </c>
      <c r="AF11" s="53"/>
      <c r="AG11" s="54"/>
      <c r="AH11" s="55"/>
      <c r="AI11" s="53"/>
      <c r="AJ11" s="54"/>
      <c r="AK11" s="56"/>
      <c r="AL11" s="33">
        <f t="shared" si="2"/>
        <v>300</v>
      </c>
      <c r="AM11" s="160">
        <f t="shared" si="1"/>
        <v>30</v>
      </c>
    </row>
    <row r="12" spans="1:44" s="57" customFormat="1" ht="12.75" customHeight="1" x14ac:dyDescent="0.2">
      <c r="A12" s="42" t="s">
        <v>30</v>
      </c>
      <c r="B12" s="43">
        <v>2</v>
      </c>
      <c r="C12" s="44" t="s">
        <v>66</v>
      </c>
      <c r="D12" s="45">
        <v>3</v>
      </c>
      <c r="E12" s="43">
        <v>2</v>
      </c>
      <c r="F12" s="44" t="s">
        <v>10</v>
      </c>
      <c r="G12" s="45">
        <v>3</v>
      </c>
      <c r="H12" s="43">
        <v>2</v>
      </c>
      <c r="I12" s="44" t="s">
        <v>66</v>
      </c>
      <c r="J12" s="45">
        <v>3</v>
      </c>
      <c r="K12" s="43">
        <v>2</v>
      </c>
      <c r="L12" s="44" t="s">
        <v>10</v>
      </c>
      <c r="M12" s="46">
        <v>3</v>
      </c>
      <c r="N12" s="43">
        <v>2</v>
      </c>
      <c r="O12" s="44" t="s">
        <v>66</v>
      </c>
      <c r="P12" s="45">
        <v>3</v>
      </c>
      <c r="Q12" s="43">
        <v>2</v>
      </c>
      <c r="R12" s="44" t="s">
        <v>10</v>
      </c>
      <c r="S12" s="45">
        <v>3</v>
      </c>
      <c r="T12" s="43">
        <v>2</v>
      </c>
      <c r="U12" s="44" t="s">
        <v>66</v>
      </c>
      <c r="V12" s="45">
        <v>3</v>
      </c>
      <c r="W12" s="43">
        <v>2</v>
      </c>
      <c r="X12" s="44" t="s">
        <v>10</v>
      </c>
      <c r="Y12" s="46">
        <v>3</v>
      </c>
      <c r="Z12" s="43">
        <v>2</v>
      </c>
      <c r="AA12" s="44" t="s">
        <v>12</v>
      </c>
      <c r="AB12" s="46">
        <v>3</v>
      </c>
      <c r="AC12" s="43">
        <v>2</v>
      </c>
      <c r="AD12" s="44" t="s">
        <v>12</v>
      </c>
      <c r="AE12" s="46">
        <v>3</v>
      </c>
      <c r="AF12" s="53"/>
      <c r="AG12" s="54"/>
      <c r="AH12" s="55"/>
      <c r="AI12" s="53"/>
      <c r="AJ12" s="54"/>
      <c r="AK12" s="56"/>
      <c r="AL12" s="33">
        <f t="shared" si="2"/>
        <v>300</v>
      </c>
      <c r="AM12" s="160">
        <f t="shared" si="1"/>
        <v>30</v>
      </c>
    </row>
    <row r="13" spans="1:44" s="35" customFormat="1" ht="12.75" customHeight="1" x14ac:dyDescent="0.2">
      <c r="A13" s="42" t="s">
        <v>34</v>
      </c>
      <c r="B13" s="37">
        <v>1</v>
      </c>
      <c r="C13" s="38" t="s">
        <v>66</v>
      </c>
      <c r="D13" s="45">
        <v>1</v>
      </c>
      <c r="E13" s="37">
        <v>1</v>
      </c>
      <c r="F13" s="38" t="s">
        <v>66</v>
      </c>
      <c r="G13" s="45">
        <v>1</v>
      </c>
      <c r="H13" s="37">
        <v>1</v>
      </c>
      <c r="I13" s="38" t="s">
        <v>66</v>
      </c>
      <c r="J13" s="45">
        <v>1</v>
      </c>
      <c r="K13" s="37">
        <v>1</v>
      </c>
      <c r="L13" s="38" t="s">
        <v>66</v>
      </c>
      <c r="M13" s="45">
        <v>1</v>
      </c>
      <c r="N13" s="37">
        <v>1</v>
      </c>
      <c r="O13" s="38" t="s">
        <v>66</v>
      </c>
      <c r="P13" s="45">
        <v>1</v>
      </c>
      <c r="Q13" s="37">
        <v>1</v>
      </c>
      <c r="R13" s="38" t="s">
        <v>66</v>
      </c>
      <c r="S13" s="45">
        <v>1</v>
      </c>
      <c r="T13" s="37">
        <v>1</v>
      </c>
      <c r="U13" s="38" t="s">
        <v>66</v>
      </c>
      <c r="V13" s="45">
        <v>1</v>
      </c>
      <c r="W13" s="37">
        <v>1</v>
      </c>
      <c r="X13" s="38" t="s">
        <v>66</v>
      </c>
      <c r="Y13" s="45">
        <v>1</v>
      </c>
      <c r="Z13" s="37">
        <v>1</v>
      </c>
      <c r="AA13" s="38" t="s">
        <v>66</v>
      </c>
      <c r="AB13" s="45">
        <v>1</v>
      </c>
      <c r="AC13" s="37">
        <v>1</v>
      </c>
      <c r="AD13" s="38" t="s">
        <v>66</v>
      </c>
      <c r="AE13" s="45">
        <v>1</v>
      </c>
      <c r="AF13" s="53"/>
      <c r="AG13" s="54"/>
      <c r="AH13" s="55"/>
      <c r="AI13" s="53"/>
      <c r="AJ13" s="54"/>
      <c r="AK13" s="56"/>
      <c r="AL13" s="33">
        <f t="shared" si="2"/>
        <v>150</v>
      </c>
      <c r="AM13" s="160">
        <f t="shared" si="1"/>
        <v>10</v>
      </c>
    </row>
    <row r="14" spans="1:44" s="35" customFormat="1" ht="12.75" customHeight="1" x14ac:dyDescent="0.2">
      <c r="A14" s="42" t="s">
        <v>67</v>
      </c>
      <c r="B14" s="37"/>
      <c r="C14" s="38"/>
      <c r="D14" s="45"/>
      <c r="E14" s="37"/>
      <c r="F14" s="38"/>
      <c r="G14" s="45"/>
      <c r="H14" s="37"/>
      <c r="I14" s="38"/>
      <c r="J14" s="45"/>
      <c r="K14" s="37"/>
      <c r="L14" s="38"/>
      <c r="M14" s="46"/>
      <c r="N14" s="43"/>
      <c r="O14" s="44"/>
      <c r="P14" s="46"/>
      <c r="Q14" s="43"/>
      <c r="R14" s="44"/>
      <c r="S14" s="45"/>
      <c r="T14" s="43"/>
      <c r="U14" s="44"/>
      <c r="V14" s="45"/>
      <c r="W14" s="37"/>
      <c r="X14" s="38"/>
      <c r="Y14" s="39"/>
      <c r="Z14" s="48"/>
      <c r="AA14" s="51"/>
      <c r="AB14" s="144"/>
      <c r="AC14" s="48"/>
      <c r="AD14" s="38" t="s">
        <v>63</v>
      </c>
      <c r="AE14" s="39">
        <v>0</v>
      </c>
      <c r="AF14" s="53"/>
      <c r="AG14" s="54"/>
      <c r="AH14" s="55"/>
      <c r="AI14" s="53"/>
      <c r="AJ14" s="54"/>
      <c r="AK14" s="56"/>
      <c r="AL14" s="33">
        <f t="shared" si="0"/>
        <v>0</v>
      </c>
      <c r="AM14" s="160">
        <f t="shared" si="1"/>
        <v>0</v>
      </c>
    </row>
    <row r="15" spans="1:44" s="35" customFormat="1" ht="12.75" customHeight="1" x14ac:dyDescent="0.2">
      <c r="A15" s="42" t="s">
        <v>68</v>
      </c>
      <c r="B15" s="37"/>
      <c r="C15" s="38"/>
      <c r="D15" s="45"/>
      <c r="E15" s="37"/>
      <c r="F15" s="38"/>
      <c r="G15" s="45"/>
      <c r="H15" s="43"/>
      <c r="I15" s="44"/>
      <c r="J15" s="46"/>
      <c r="K15" s="43"/>
      <c r="L15" s="44"/>
      <c r="M15" s="50"/>
      <c r="N15" s="43">
        <v>2</v>
      </c>
      <c r="O15" s="44" t="s">
        <v>66</v>
      </c>
      <c r="P15" s="46">
        <v>1</v>
      </c>
      <c r="Q15" s="43">
        <v>2</v>
      </c>
      <c r="R15" s="44" t="s">
        <v>66</v>
      </c>
      <c r="S15" s="50">
        <v>1</v>
      </c>
      <c r="T15" s="58">
        <v>2</v>
      </c>
      <c r="U15" s="44" t="s">
        <v>12</v>
      </c>
      <c r="V15" s="50">
        <v>1</v>
      </c>
      <c r="W15" s="58">
        <v>2</v>
      </c>
      <c r="X15" s="59" t="s">
        <v>12</v>
      </c>
      <c r="Y15" s="50">
        <v>2</v>
      </c>
      <c r="Z15" s="43">
        <v>2</v>
      </c>
      <c r="AA15" s="44" t="s">
        <v>66</v>
      </c>
      <c r="AB15" s="46">
        <v>2</v>
      </c>
      <c r="AC15" s="58">
        <v>2</v>
      </c>
      <c r="AD15" s="59" t="s">
        <v>10</v>
      </c>
      <c r="AE15" s="50">
        <v>2</v>
      </c>
      <c r="AF15" s="53"/>
      <c r="AG15" s="54"/>
      <c r="AH15" s="55"/>
      <c r="AI15" s="53"/>
      <c r="AJ15" s="54"/>
      <c r="AK15" s="56"/>
      <c r="AL15" s="33">
        <f t="shared" ref="AL15:AL27" si="3">15*(B15+E15+H15+K15+N15+Q15+T15+W15+Z15+AC15)</f>
        <v>180</v>
      </c>
      <c r="AM15" s="160">
        <f t="shared" si="1"/>
        <v>9</v>
      </c>
    </row>
    <row r="16" spans="1:44" s="35" customFormat="1" ht="12.75" customHeight="1" x14ac:dyDescent="0.2">
      <c r="A16" s="42" t="s">
        <v>69</v>
      </c>
      <c r="B16" s="37">
        <v>2</v>
      </c>
      <c r="C16" s="38" t="s">
        <v>10</v>
      </c>
      <c r="D16" s="45">
        <v>2</v>
      </c>
      <c r="E16" s="37">
        <v>2</v>
      </c>
      <c r="F16" s="38" t="s">
        <v>10</v>
      </c>
      <c r="G16" s="45">
        <v>2</v>
      </c>
      <c r="H16" s="37">
        <v>2</v>
      </c>
      <c r="I16" s="38" t="s">
        <v>10</v>
      </c>
      <c r="J16" s="45">
        <v>2</v>
      </c>
      <c r="K16" s="37">
        <v>2</v>
      </c>
      <c r="L16" s="38" t="s">
        <v>10</v>
      </c>
      <c r="M16" s="45">
        <v>2</v>
      </c>
      <c r="N16" s="43"/>
      <c r="O16" s="44"/>
      <c r="P16" s="46"/>
      <c r="Q16" s="43"/>
      <c r="R16" s="44"/>
      <c r="S16" s="50"/>
      <c r="T16" s="58"/>
      <c r="U16" s="44"/>
      <c r="V16" s="50"/>
      <c r="W16" s="58"/>
      <c r="X16" s="59"/>
      <c r="Y16" s="50"/>
      <c r="Z16" s="48"/>
      <c r="AA16" s="51"/>
      <c r="AB16" s="144"/>
      <c r="AC16" s="48"/>
      <c r="AD16" s="51"/>
      <c r="AE16" s="145"/>
      <c r="AF16" s="53"/>
      <c r="AG16" s="54"/>
      <c r="AH16" s="55"/>
      <c r="AI16" s="53"/>
      <c r="AJ16" s="54"/>
      <c r="AK16" s="56"/>
      <c r="AL16" s="33">
        <f t="shared" si="3"/>
        <v>120</v>
      </c>
      <c r="AM16" s="160">
        <f t="shared" si="1"/>
        <v>8</v>
      </c>
    </row>
    <row r="17" spans="1:40" s="35" customFormat="1" ht="12.75" customHeight="1" x14ac:dyDescent="0.2">
      <c r="A17" s="36" t="s">
        <v>37</v>
      </c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45"/>
      <c r="Q17" s="37"/>
      <c r="R17" s="38"/>
      <c r="S17" s="39"/>
      <c r="T17" s="37"/>
      <c r="U17" s="38"/>
      <c r="V17" s="39"/>
      <c r="W17" s="37"/>
      <c r="X17" s="38"/>
      <c r="Y17" s="45"/>
      <c r="Z17" s="75"/>
      <c r="AA17" s="76"/>
      <c r="AB17" s="39"/>
      <c r="AC17" s="37">
        <v>2</v>
      </c>
      <c r="AD17" s="38" t="s">
        <v>10</v>
      </c>
      <c r="AE17" s="45">
        <v>1</v>
      </c>
      <c r="AF17" s="77"/>
      <c r="AG17" s="78"/>
      <c r="AH17" s="79"/>
      <c r="AI17" s="77"/>
      <c r="AJ17" s="78"/>
      <c r="AK17" s="80"/>
      <c r="AL17" s="33">
        <f t="shared" si="3"/>
        <v>30</v>
      </c>
      <c r="AM17" s="160">
        <f t="shared" si="1"/>
        <v>1</v>
      </c>
    </row>
    <row r="18" spans="1:40" s="35" customFormat="1" ht="12.75" customHeight="1" x14ac:dyDescent="0.2">
      <c r="A18" s="36" t="s">
        <v>40</v>
      </c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>
        <v>2</v>
      </c>
      <c r="U18" s="38" t="s">
        <v>10</v>
      </c>
      <c r="V18" s="45">
        <v>1</v>
      </c>
      <c r="W18" s="37"/>
      <c r="X18" s="38"/>
      <c r="Y18" s="39"/>
      <c r="Z18" s="75"/>
      <c r="AA18" s="76"/>
      <c r="AB18" s="39"/>
      <c r="AC18" s="75"/>
      <c r="AD18" s="76"/>
      <c r="AE18" s="40"/>
      <c r="AF18" s="77"/>
      <c r="AG18" s="78"/>
      <c r="AH18" s="79"/>
      <c r="AI18" s="77"/>
      <c r="AJ18" s="78"/>
      <c r="AK18" s="80"/>
      <c r="AL18" s="33">
        <f t="shared" si="3"/>
        <v>30</v>
      </c>
      <c r="AM18" s="160">
        <f t="shared" si="1"/>
        <v>1</v>
      </c>
    </row>
    <row r="19" spans="1:40" s="35" customFormat="1" ht="12.75" customHeight="1" x14ac:dyDescent="0.2">
      <c r="A19" s="36" t="s">
        <v>74</v>
      </c>
      <c r="B19" s="37">
        <v>1</v>
      </c>
      <c r="C19" s="38" t="s">
        <v>66</v>
      </c>
      <c r="D19" s="45">
        <v>2</v>
      </c>
      <c r="E19" s="37">
        <v>1</v>
      </c>
      <c r="F19" s="38" t="s">
        <v>66</v>
      </c>
      <c r="G19" s="45">
        <v>2</v>
      </c>
      <c r="H19" s="37">
        <v>1</v>
      </c>
      <c r="I19" s="38" t="s">
        <v>66</v>
      </c>
      <c r="J19" s="45">
        <v>2</v>
      </c>
      <c r="K19" s="37">
        <v>1</v>
      </c>
      <c r="L19" s="38" t="s">
        <v>66</v>
      </c>
      <c r="M19" s="45">
        <v>2</v>
      </c>
      <c r="N19" s="37">
        <v>1</v>
      </c>
      <c r="O19" s="38" t="s">
        <v>66</v>
      </c>
      <c r="P19" s="45">
        <v>2</v>
      </c>
      <c r="Q19" s="37">
        <v>1</v>
      </c>
      <c r="R19" s="38" t="s">
        <v>66</v>
      </c>
      <c r="S19" s="45">
        <v>2</v>
      </c>
      <c r="T19" s="37">
        <v>1</v>
      </c>
      <c r="U19" s="38" t="s">
        <v>66</v>
      </c>
      <c r="V19" s="45">
        <v>2</v>
      </c>
      <c r="W19" s="37">
        <v>1</v>
      </c>
      <c r="X19" s="38" t="s">
        <v>66</v>
      </c>
      <c r="Y19" s="45">
        <v>2</v>
      </c>
      <c r="Z19" s="37">
        <v>1</v>
      </c>
      <c r="AA19" s="38" t="s">
        <v>66</v>
      </c>
      <c r="AB19" s="45">
        <v>2</v>
      </c>
      <c r="AC19" s="37">
        <v>1</v>
      </c>
      <c r="AD19" s="38" t="s">
        <v>10</v>
      </c>
      <c r="AE19" s="45">
        <v>2</v>
      </c>
      <c r="AF19" s="77"/>
      <c r="AG19" s="78"/>
      <c r="AH19" s="79"/>
      <c r="AI19" s="77"/>
      <c r="AJ19" s="78"/>
      <c r="AK19" s="80"/>
      <c r="AL19" s="33">
        <f t="shared" si="3"/>
        <v>150</v>
      </c>
      <c r="AM19" s="160">
        <f t="shared" si="1"/>
        <v>20</v>
      </c>
    </row>
    <row r="20" spans="1:40" s="35" customFormat="1" ht="12.75" customHeight="1" x14ac:dyDescent="0.2">
      <c r="A20" s="42" t="s">
        <v>35</v>
      </c>
      <c r="B20" s="37">
        <v>1</v>
      </c>
      <c r="C20" s="38" t="s">
        <v>66</v>
      </c>
      <c r="D20" s="45">
        <v>1</v>
      </c>
      <c r="E20" s="37">
        <v>1</v>
      </c>
      <c r="F20" s="38" t="s">
        <v>66</v>
      </c>
      <c r="G20" s="45">
        <v>1</v>
      </c>
      <c r="H20" s="37">
        <v>1</v>
      </c>
      <c r="I20" s="38" t="s">
        <v>66</v>
      </c>
      <c r="J20" s="45">
        <v>1</v>
      </c>
      <c r="K20" s="37">
        <v>1</v>
      </c>
      <c r="L20" s="38" t="s">
        <v>66</v>
      </c>
      <c r="M20" s="45">
        <v>1</v>
      </c>
      <c r="N20" s="37">
        <v>1</v>
      </c>
      <c r="O20" s="38" t="s">
        <v>66</v>
      </c>
      <c r="P20" s="45">
        <v>1</v>
      </c>
      <c r="Q20" s="37">
        <v>1</v>
      </c>
      <c r="R20" s="38" t="s">
        <v>66</v>
      </c>
      <c r="S20" s="45">
        <v>1</v>
      </c>
      <c r="T20" s="37">
        <v>1</v>
      </c>
      <c r="U20" s="38" t="s">
        <v>66</v>
      </c>
      <c r="V20" s="45">
        <v>1</v>
      </c>
      <c r="W20" s="37">
        <v>1</v>
      </c>
      <c r="X20" s="38" t="s">
        <v>12</v>
      </c>
      <c r="Y20" s="45">
        <v>1</v>
      </c>
      <c r="Z20" s="37">
        <v>1</v>
      </c>
      <c r="AA20" s="38" t="s">
        <v>66</v>
      </c>
      <c r="AB20" s="45">
        <v>1</v>
      </c>
      <c r="AC20" s="37">
        <v>1</v>
      </c>
      <c r="AD20" s="38" t="s">
        <v>10</v>
      </c>
      <c r="AE20" s="45">
        <v>1</v>
      </c>
      <c r="AF20" s="53"/>
      <c r="AG20" s="54"/>
      <c r="AH20" s="55"/>
      <c r="AI20" s="53"/>
      <c r="AJ20" s="54"/>
      <c r="AK20" s="56"/>
      <c r="AL20" s="33">
        <f t="shared" si="3"/>
        <v>150</v>
      </c>
      <c r="AM20" s="160">
        <f t="shared" si="1"/>
        <v>10</v>
      </c>
    </row>
    <row r="21" spans="1:40" s="35" customFormat="1" x14ac:dyDescent="0.2">
      <c r="A21" s="36" t="s">
        <v>91</v>
      </c>
      <c r="B21" s="37">
        <v>4</v>
      </c>
      <c r="C21" s="38" t="s">
        <v>66</v>
      </c>
      <c r="D21" s="39">
        <v>2</v>
      </c>
      <c r="E21" s="37">
        <v>4</v>
      </c>
      <c r="F21" s="38" t="s">
        <v>66</v>
      </c>
      <c r="G21" s="39">
        <v>2</v>
      </c>
      <c r="H21" s="37">
        <v>4</v>
      </c>
      <c r="I21" s="38" t="s">
        <v>66</v>
      </c>
      <c r="J21" s="39">
        <v>2</v>
      </c>
      <c r="K21" s="37">
        <v>4</v>
      </c>
      <c r="L21" s="38" t="s">
        <v>66</v>
      </c>
      <c r="M21" s="40">
        <v>2</v>
      </c>
      <c r="N21" s="37">
        <v>4</v>
      </c>
      <c r="O21" s="38" t="s">
        <v>66</v>
      </c>
      <c r="P21" s="39">
        <v>2</v>
      </c>
      <c r="Q21" s="37">
        <v>4</v>
      </c>
      <c r="R21" s="38" t="s">
        <v>66</v>
      </c>
      <c r="S21" s="39">
        <v>2</v>
      </c>
      <c r="T21" s="37">
        <v>4</v>
      </c>
      <c r="U21" s="38" t="s">
        <v>12</v>
      </c>
      <c r="V21" s="45">
        <v>2</v>
      </c>
      <c r="W21" s="37">
        <v>4</v>
      </c>
      <c r="X21" s="38" t="s">
        <v>12</v>
      </c>
      <c r="Y21" s="39">
        <v>2</v>
      </c>
      <c r="Z21" s="37">
        <v>4</v>
      </c>
      <c r="AA21" s="38" t="s">
        <v>12</v>
      </c>
      <c r="AB21" s="45">
        <v>2</v>
      </c>
      <c r="AC21" s="37">
        <v>4</v>
      </c>
      <c r="AD21" s="38" t="s">
        <v>12</v>
      </c>
      <c r="AE21" s="39">
        <v>2</v>
      </c>
      <c r="AF21" s="77"/>
      <c r="AG21" s="78"/>
      <c r="AH21" s="79"/>
      <c r="AI21" s="77"/>
      <c r="AJ21" s="78"/>
      <c r="AK21" s="80"/>
      <c r="AL21" s="33">
        <f t="shared" si="3"/>
        <v>600</v>
      </c>
      <c r="AM21" s="160">
        <f t="shared" si="1"/>
        <v>20</v>
      </c>
    </row>
    <row r="22" spans="1:40" s="35" customFormat="1" x14ac:dyDescent="0.2">
      <c r="A22" s="42" t="s">
        <v>29</v>
      </c>
      <c r="B22" s="43">
        <v>2</v>
      </c>
      <c r="C22" s="44" t="s">
        <v>10</v>
      </c>
      <c r="D22" s="45">
        <v>2</v>
      </c>
      <c r="E22" s="43"/>
      <c r="F22" s="44"/>
      <c r="G22" s="45"/>
      <c r="H22" s="43"/>
      <c r="I22" s="44"/>
      <c r="J22" s="45"/>
      <c r="K22" s="43"/>
      <c r="L22" s="44"/>
      <c r="M22" s="46"/>
      <c r="N22" s="43"/>
      <c r="O22" s="44"/>
      <c r="P22" s="45"/>
      <c r="Q22" s="43"/>
      <c r="R22" s="44"/>
      <c r="S22" s="45"/>
      <c r="T22" s="58"/>
      <c r="U22" s="49"/>
      <c r="V22" s="50"/>
      <c r="W22" s="58"/>
      <c r="X22" s="59"/>
      <c r="Y22" s="50"/>
      <c r="Z22" s="58"/>
      <c r="AA22" s="59"/>
      <c r="AB22" s="45"/>
      <c r="AC22" s="58"/>
      <c r="AD22" s="59"/>
      <c r="AE22" s="46"/>
      <c r="AF22" s="60"/>
      <c r="AG22" s="61"/>
      <c r="AH22" s="62"/>
      <c r="AI22" s="60"/>
      <c r="AJ22" s="61"/>
      <c r="AK22" s="63"/>
      <c r="AL22" s="33">
        <f t="shared" si="3"/>
        <v>30</v>
      </c>
      <c r="AM22" s="160">
        <f t="shared" si="1"/>
        <v>2</v>
      </c>
    </row>
    <row r="23" spans="1:40" s="35" customFormat="1" x14ac:dyDescent="0.2">
      <c r="A23" s="42" t="s">
        <v>70</v>
      </c>
      <c r="B23" s="43"/>
      <c r="C23" s="44"/>
      <c r="D23" s="45"/>
      <c r="E23" s="43"/>
      <c r="F23" s="44"/>
      <c r="G23" s="45"/>
      <c r="H23" s="43"/>
      <c r="I23" s="44"/>
      <c r="J23" s="46"/>
      <c r="K23" s="43">
        <v>2</v>
      </c>
      <c r="L23" s="44" t="s">
        <v>10</v>
      </c>
      <c r="M23" s="46">
        <v>2</v>
      </c>
      <c r="N23" s="43"/>
      <c r="O23" s="44"/>
      <c r="P23" s="45"/>
      <c r="Q23" s="43"/>
      <c r="R23" s="44"/>
      <c r="S23" s="47"/>
      <c r="T23" s="58"/>
      <c r="U23" s="49"/>
      <c r="V23" s="50"/>
      <c r="W23" s="58"/>
      <c r="X23" s="59"/>
      <c r="Y23" s="50"/>
      <c r="Z23" s="58"/>
      <c r="AA23" s="59"/>
      <c r="AB23" s="45"/>
      <c r="AC23" s="58"/>
      <c r="AD23" s="59"/>
      <c r="AE23" s="46"/>
      <c r="AF23" s="60"/>
      <c r="AG23" s="61"/>
      <c r="AH23" s="62"/>
      <c r="AI23" s="60"/>
      <c r="AJ23" s="61"/>
      <c r="AK23" s="63"/>
      <c r="AL23" s="33">
        <f t="shared" si="3"/>
        <v>30</v>
      </c>
      <c r="AM23" s="160">
        <f t="shared" si="1"/>
        <v>2</v>
      </c>
    </row>
    <row r="24" spans="1:40" s="35" customFormat="1" x14ac:dyDescent="0.2">
      <c r="A24" s="220" t="s">
        <v>71</v>
      </c>
      <c r="B24" s="43"/>
      <c r="C24" s="44"/>
      <c r="D24" s="45"/>
      <c r="E24" s="43"/>
      <c r="F24" s="44"/>
      <c r="G24" s="45"/>
      <c r="H24" s="43">
        <v>2</v>
      </c>
      <c r="I24" s="44" t="s">
        <v>10</v>
      </c>
      <c r="J24" s="45">
        <v>2</v>
      </c>
      <c r="K24" s="43"/>
      <c r="L24" s="44"/>
      <c r="M24" s="46"/>
      <c r="N24" s="43"/>
      <c r="O24" s="44"/>
      <c r="P24" s="45"/>
      <c r="Q24" s="43"/>
      <c r="R24" s="44"/>
      <c r="S24" s="47"/>
      <c r="T24" s="58"/>
      <c r="U24" s="49"/>
      <c r="V24" s="50"/>
      <c r="W24" s="58"/>
      <c r="X24" s="59"/>
      <c r="Y24" s="50"/>
      <c r="Z24" s="58"/>
      <c r="AA24" s="59"/>
      <c r="AB24" s="45"/>
      <c r="AC24" s="58"/>
      <c r="AD24" s="59"/>
      <c r="AE24" s="46"/>
      <c r="AF24" s="60"/>
      <c r="AG24" s="61"/>
      <c r="AH24" s="62"/>
      <c r="AI24" s="60"/>
      <c r="AJ24" s="61"/>
      <c r="AK24" s="63"/>
      <c r="AL24" s="33">
        <f t="shared" si="3"/>
        <v>30</v>
      </c>
      <c r="AM24" s="160">
        <f t="shared" si="1"/>
        <v>2</v>
      </c>
    </row>
    <row r="25" spans="1:40" s="72" customFormat="1" x14ac:dyDescent="0.2">
      <c r="A25" s="220" t="s">
        <v>32</v>
      </c>
      <c r="B25" s="43">
        <v>1</v>
      </c>
      <c r="C25" s="44" t="s">
        <v>72</v>
      </c>
      <c r="D25" s="45"/>
      <c r="E25" s="43">
        <v>1</v>
      </c>
      <c r="F25" s="44" t="s">
        <v>72</v>
      </c>
      <c r="G25" s="45"/>
      <c r="H25" s="43">
        <v>1</v>
      </c>
      <c r="I25" s="44" t="s">
        <v>72</v>
      </c>
      <c r="J25" s="45"/>
      <c r="K25" s="43">
        <v>1</v>
      </c>
      <c r="L25" s="44" t="s">
        <v>72</v>
      </c>
      <c r="M25" s="46"/>
      <c r="N25" s="43">
        <v>1</v>
      </c>
      <c r="O25" s="44" t="s">
        <v>72</v>
      </c>
      <c r="P25" s="45"/>
      <c r="Q25" s="43">
        <v>1</v>
      </c>
      <c r="R25" s="44" t="s">
        <v>72</v>
      </c>
      <c r="S25" s="47"/>
      <c r="T25" s="58">
        <v>1</v>
      </c>
      <c r="U25" s="44" t="s">
        <v>72</v>
      </c>
      <c r="V25" s="50"/>
      <c r="W25" s="58">
        <v>1</v>
      </c>
      <c r="X25" s="59" t="s">
        <v>72</v>
      </c>
      <c r="Y25" s="50"/>
      <c r="Z25" s="58">
        <v>1</v>
      </c>
      <c r="AA25" s="59" t="s">
        <v>72</v>
      </c>
      <c r="AB25" s="50"/>
      <c r="AC25" s="58">
        <v>1</v>
      </c>
      <c r="AD25" s="59" t="s">
        <v>72</v>
      </c>
      <c r="AE25" s="50"/>
      <c r="AF25" s="60"/>
      <c r="AG25" s="61"/>
      <c r="AH25" s="62"/>
      <c r="AI25" s="60"/>
      <c r="AJ25" s="61"/>
      <c r="AK25" s="63"/>
      <c r="AL25" s="33">
        <f t="shared" si="3"/>
        <v>150</v>
      </c>
      <c r="AM25" s="160">
        <f t="shared" si="1"/>
        <v>0</v>
      </c>
      <c r="AN25" s="71"/>
    </row>
    <row r="26" spans="1:40" s="11" customFormat="1" x14ac:dyDescent="0.2">
      <c r="A26" s="42" t="s">
        <v>33</v>
      </c>
      <c r="B26" s="37">
        <v>1</v>
      </c>
      <c r="C26" s="38" t="s">
        <v>73</v>
      </c>
      <c r="D26" s="45"/>
      <c r="E26" s="37">
        <v>1</v>
      </c>
      <c r="F26" s="38" t="s">
        <v>73</v>
      </c>
      <c r="G26" s="45"/>
      <c r="H26" s="37">
        <v>1</v>
      </c>
      <c r="I26" s="38" t="s">
        <v>73</v>
      </c>
      <c r="J26" s="45"/>
      <c r="K26" s="37">
        <v>1</v>
      </c>
      <c r="L26" s="38" t="s">
        <v>73</v>
      </c>
      <c r="M26" s="42"/>
      <c r="N26" s="43">
        <v>1</v>
      </c>
      <c r="O26" s="44" t="s">
        <v>73</v>
      </c>
      <c r="P26" s="46"/>
      <c r="Q26" s="43">
        <v>1</v>
      </c>
      <c r="R26" s="44" t="s">
        <v>73</v>
      </c>
      <c r="S26" s="50"/>
      <c r="T26" s="64"/>
      <c r="U26" s="44"/>
      <c r="V26" s="65"/>
      <c r="W26" s="43"/>
      <c r="X26" s="44"/>
      <c r="Y26" s="66"/>
      <c r="Z26" s="43"/>
      <c r="AA26" s="44"/>
      <c r="AB26" s="65"/>
      <c r="AC26" s="43"/>
      <c r="AD26" s="44"/>
      <c r="AE26" s="66"/>
      <c r="AF26" s="67"/>
      <c r="AG26" s="68"/>
      <c r="AH26" s="69"/>
      <c r="AI26" s="67"/>
      <c r="AJ26" s="68"/>
      <c r="AK26" s="70"/>
      <c r="AL26" s="33">
        <f t="shared" si="3"/>
        <v>90</v>
      </c>
      <c r="AM26" s="160">
        <f t="shared" si="1"/>
        <v>0</v>
      </c>
    </row>
    <row r="27" spans="1:40" s="11" customFormat="1" x14ac:dyDescent="0.2">
      <c r="A27" s="42" t="s">
        <v>97</v>
      </c>
      <c r="B27" s="43"/>
      <c r="C27" s="44"/>
      <c r="D27" s="45"/>
      <c r="E27" s="43"/>
      <c r="F27" s="44"/>
      <c r="G27" s="45"/>
      <c r="H27" s="43"/>
      <c r="I27" s="44"/>
      <c r="J27" s="45"/>
      <c r="K27" s="43"/>
      <c r="L27" s="44"/>
      <c r="M27" s="45"/>
      <c r="N27" s="43"/>
      <c r="O27" s="44"/>
      <c r="P27" s="45"/>
      <c r="Q27" s="43"/>
      <c r="R27" s="44"/>
      <c r="S27" s="45"/>
      <c r="T27" s="43">
        <v>4</v>
      </c>
      <c r="U27" s="44" t="s">
        <v>12</v>
      </c>
      <c r="V27" s="45">
        <v>2</v>
      </c>
      <c r="W27" s="43">
        <v>4</v>
      </c>
      <c r="X27" s="44" t="s">
        <v>66</v>
      </c>
      <c r="Y27" s="45">
        <v>2</v>
      </c>
      <c r="Z27" s="58"/>
      <c r="AA27" s="59"/>
      <c r="AB27" s="45"/>
      <c r="AC27" s="58"/>
      <c r="AD27" s="59"/>
      <c r="AE27" s="46"/>
      <c r="AF27" s="60"/>
      <c r="AG27" s="61"/>
      <c r="AH27" s="62"/>
      <c r="AI27" s="60"/>
      <c r="AJ27" s="61"/>
      <c r="AK27" s="63"/>
      <c r="AL27" s="33">
        <f t="shared" si="3"/>
        <v>120</v>
      </c>
      <c r="AM27" s="160">
        <f t="shared" si="1"/>
        <v>4</v>
      </c>
    </row>
    <row r="28" spans="1:40" s="11" customFormat="1" x14ac:dyDescent="0.2">
      <c r="A28" s="36" t="s">
        <v>31</v>
      </c>
      <c r="B28" s="37"/>
      <c r="C28" s="38"/>
      <c r="D28" s="39"/>
      <c r="E28" s="37"/>
      <c r="F28" s="38"/>
      <c r="G28" s="39"/>
      <c r="H28" s="37"/>
      <c r="I28" s="38"/>
      <c r="J28" s="45"/>
      <c r="K28" s="37"/>
      <c r="L28" s="38"/>
      <c r="M28" s="45"/>
      <c r="N28" s="37"/>
      <c r="O28" s="38"/>
      <c r="P28" s="45"/>
      <c r="Q28" s="37"/>
      <c r="R28" s="38"/>
      <c r="S28" s="45"/>
      <c r="T28" s="157"/>
      <c r="U28" s="157"/>
      <c r="V28" s="74"/>
      <c r="W28" s="37"/>
      <c r="X28" s="38"/>
      <c r="Y28" s="40"/>
      <c r="Z28" s="75"/>
      <c r="AA28" s="76"/>
      <c r="AB28" s="39">
        <v>1</v>
      </c>
      <c r="AC28" s="75"/>
      <c r="AD28" s="76"/>
      <c r="AE28" s="40">
        <v>1</v>
      </c>
      <c r="AF28" s="77"/>
      <c r="AG28" s="78"/>
      <c r="AH28" s="79"/>
      <c r="AI28" s="77"/>
      <c r="AJ28" s="78"/>
      <c r="AK28" s="80"/>
      <c r="AL28" s="33"/>
      <c r="AM28" s="160">
        <f t="shared" si="1"/>
        <v>2</v>
      </c>
    </row>
    <row r="29" spans="1:40" s="11" customFormat="1" x14ac:dyDescent="0.2">
      <c r="A29" s="36" t="s">
        <v>39</v>
      </c>
      <c r="B29" s="37"/>
      <c r="C29" s="38"/>
      <c r="D29" s="39"/>
      <c r="E29" s="37"/>
      <c r="F29" s="38"/>
      <c r="G29" s="39"/>
      <c r="H29" s="37">
        <v>1</v>
      </c>
      <c r="I29" s="38" t="s">
        <v>66</v>
      </c>
      <c r="J29" s="45">
        <v>3</v>
      </c>
      <c r="K29" s="37">
        <v>1</v>
      </c>
      <c r="L29" s="38" t="s">
        <v>10</v>
      </c>
      <c r="M29" s="45">
        <v>3</v>
      </c>
      <c r="N29" s="37">
        <v>1</v>
      </c>
      <c r="O29" s="38" t="s">
        <v>66</v>
      </c>
      <c r="P29" s="45">
        <v>3</v>
      </c>
      <c r="Q29" s="37">
        <v>1</v>
      </c>
      <c r="R29" s="38" t="s">
        <v>10</v>
      </c>
      <c r="S29" s="45">
        <v>3</v>
      </c>
      <c r="T29" s="73"/>
      <c r="U29" s="73"/>
      <c r="V29" s="74"/>
      <c r="W29" s="75"/>
      <c r="X29" s="76"/>
      <c r="Y29" s="40"/>
      <c r="Z29" s="75"/>
      <c r="AA29" s="76"/>
      <c r="AB29" s="39"/>
      <c r="AC29" s="75"/>
      <c r="AD29" s="76"/>
      <c r="AE29" s="40"/>
      <c r="AF29" s="77"/>
      <c r="AG29" s="78"/>
      <c r="AH29" s="79"/>
      <c r="AI29" s="77"/>
      <c r="AJ29" s="78"/>
      <c r="AK29" s="80"/>
      <c r="AL29" s="33">
        <f t="shared" ref="AL29:AL34" si="4">15*(B29+E29+H29+K29+N29+Q29+T29+W29+Z29+AC29)</f>
        <v>60</v>
      </c>
      <c r="AM29" s="160">
        <f t="shared" si="1"/>
        <v>12</v>
      </c>
    </row>
    <row r="30" spans="1:40" s="35" customFormat="1" ht="12.75" customHeight="1" x14ac:dyDescent="0.2">
      <c r="A30" s="42" t="s">
        <v>41</v>
      </c>
      <c r="B30" s="43"/>
      <c r="C30" s="44"/>
      <c r="D30" s="45"/>
      <c r="E30" s="43"/>
      <c r="F30" s="44"/>
      <c r="G30" s="45"/>
      <c r="H30" s="43"/>
      <c r="I30" s="44"/>
      <c r="J30" s="45"/>
      <c r="K30" s="43"/>
      <c r="L30" s="44"/>
      <c r="M30" s="46"/>
      <c r="N30" s="43"/>
      <c r="O30" s="44"/>
      <c r="P30" s="46"/>
      <c r="Q30" s="43"/>
      <c r="R30" s="44"/>
      <c r="S30" s="47"/>
      <c r="T30" s="43">
        <v>2</v>
      </c>
      <c r="U30" s="44" t="s">
        <v>10</v>
      </c>
      <c r="V30" s="45">
        <v>3</v>
      </c>
      <c r="W30" s="43">
        <v>2</v>
      </c>
      <c r="X30" s="44" t="s">
        <v>10</v>
      </c>
      <c r="Y30" s="45">
        <v>3</v>
      </c>
      <c r="Z30" s="48"/>
      <c r="AA30" s="51"/>
      <c r="AB30" s="144"/>
      <c r="AC30" s="48"/>
      <c r="AD30" s="51"/>
      <c r="AE30" s="145"/>
      <c r="AF30" s="53"/>
      <c r="AG30" s="54"/>
      <c r="AH30" s="55"/>
      <c r="AI30" s="53"/>
      <c r="AJ30" s="54"/>
      <c r="AK30" s="56"/>
      <c r="AL30" s="33">
        <f t="shared" si="4"/>
        <v>60</v>
      </c>
      <c r="AM30" s="160">
        <f t="shared" si="1"/>
        <v>6</v>
      </c>
    </row>
    <row r="31" spans="1:40" s="11" customFormat="1" x14ac:dyDescent="0.2">
      <c r="A31" s="36" t="s">
        <v>92</v>
      </c>
      <c r="B31" s="37">
        <v>1</v>
      </c>
      <c r="C31" s="38" t="s">
        <v>66</v>
      </c>
      <c r="D31" s="39">
        <v>2</v>
      </c>
      <c r="E31" s="37">
        <v>1</v>
      </c>
      <c r="F31" s="38" t="s">
        <v>66</v>
      </c>
      <c r="G31" s="39">
        <v>2</v>
      </c>
      <c r="H31" s="37">
        <v>1</v>
      </c>
      <c r="I31" s="38" t="s">
        <v>66</v>
      </c>
      <c r="J31" s="39">
        <v>2</v>
      </c>
      <c r="K31" s="37">
        <v>1</v>
      </c>
      <c r="L31" s="38" t="s">
        <v>66</v>
      </c>
      <c r="M31" s="39">
        <v>2</v>
      </c>
      <c r="N31" s="37">
        <v>1</v>
      </c>
      <c r="O31" s="38" t="s">
        <v>66</v>
      </c>
      <c r="P31" s="39">
        <v>2</v>
      </c>
      <c r="Q31" s="37">
        <v>1</v>
      </c>
      <c r="R31" s="38" t="s">
        <v>66</v>
      </c>
      <c r="S31" s="39">
        <v>2</v>
      </c>
      <c r="T31" s="37">
        <v>1</v>
      </c>
      <c r="U31" s="38" t="s">
        <v>66</v>
      </c>
      <c r="V31" s="39">
        <v>2</v>
      </c>
      <c r="W31" s="37">
        <v>1</v>
      </c>
      <c r="X31" s="38" t="s">
        <v>66</v>
      </c>
      <c r="Y31" s="39">
        <v>2</v>
      </c>
      <c r="Z31" s="75"/>
      <c r="AA31" s="76"/>
      <c r="AB31" s="39"/>
      <c r="AC31" s="75"/>
      <c r="AD31" s="76"/>
      <c r="AE31" s="40"/>
      <c r="AF31" s="77"/>
      <c r="AG31" s="78"/>
      <c r="AH31" s="79"/>
      <c r="AI31" s="77"/>
      <c r="AJ31" s="78"/>
      <c r="AK31" s="80"/>
      <c r="AL31" s="33">
        <f t="shared" si="4"/>
        <v>120</v>
      </c>
      <c r="AM31" s="160">
        <f t="shared" si="1"/>
        <v>16</v>
      </c>
    </row>
    <row r="32" spans="1:40" s="11" customFormat="1" x14ac:dyDescent="0.2">
      <c r="A32" s="36" t="s">
        <v>52</v>
      </c>
      <c r="B32" s="37"/>
      <c r="C32" s="38"/>
      <c r="D32" s="39"/>
      <c r="E32" s="37"/>
      <c r="F32" s="38"/>
      <c r="G32" s="39"/>
      <c r="H32" s="37"/>
      <c r="I32" s="38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37"/>
      <c r="X32" s="38"/>
      <c r="Y32" s="39"/>
      <c r="Z32" s="75">
        <v>1</v>
      </c>
      <c r="AA32" s="76" t="s">
        <v>12</v>
      </c>
      <c r="AB32" s="39">
        <v>1</v>
      </c>
      <c r="AC32" s="75"/>
      <c r="AD32" s="76"/>
      <c r="AE32" s="40"/>
      <c r="AF32" s="77"/>
      <c r="AG32" s="78"/>
      <c r="AH32" s="79"/>
      <c r="AI32" s="77"/>
      <c r="AJ32" s="78"/>
      <c r="AK32" s="80"/>
      <c r="AL32" s="33">
        <f t="shared" si="4"/>
        <v>15</v>
      </c>
      <c r="AM32" s="160">
        <f t="shared" si="1"/>
        <v>1</v>
      </c>
    </row>
    <row r="33" spans="1:41" s="11" customFormat="1" x14ac:dyDescent="0.2">
      <c r="A33" s="36" t="s">
        <v>42</v>
      </c>
      <c r="B33" s="37"/>
      <c r="C33" s="38"/>
      <c r="D33" s="39"/>
      <c r="E33" s="37"/>
      <c r="F33" s="38"/>
      <c r="G33" s="39"/>
      <c r="H33" s="37">
        <v>2</v>
      </c>
      <c r="I33" s="38" t="s">
        <v>66</v>
      </c>
      <c r="J33" s="45">
        <v>2</v>
      </c>
      <c r="K33" s="37">
        <v>2</v>
      </c>
      <c r="L33" s="38" t="s">
        <v>66</v>
      </c>
      <c r="M33" s="45">
        <v>2</v>
      </c>
      <c r="N33" s="37"/>
      <c r="O33" s="38"/>
      <c r="P33" s="39"/>
      <c r="Q33" s="37"/>
      <c r="R33" s="38"/>
      <c r="S33" s="39"/>
      <c r="T33" s="37"/>
      <c r="U33" s="38"/>
      <c r="V33" s="45"/>
      <c r="W33" s="37"/>
      <c r="X33" s="38"/>
      <c r="Y33" s="39"/>
      <c r="Z33" s="75"/>
      <c r="AA33" s="76"/>
      <c r="AB33" s="39"/>
      <c r="AC33" s="75"/>
      <c r="AD33" s="76"/>
      <c r="AE33" s="40"/>
      <c r="AF33" s="77"/>
      <c r="AG33" s="78"/>
      <c r="AH33" s="79"/>
      <c r="AI33" s="77"/>
      <c r="AJ33" s="78"/>
      <c r="AK33" s="80"/>
      <c r="AL33" s="33">
        <f t="shared" si="4"/>
        <v>60</v>
      </c>
      <c r="AM33" s="160">
        <f t="shared" si="1"/>
        <v>4</v>
      </c>
    </row>
    <row r="34" spans="1:41" s="11" customFormat="1" x14ac:dyDescent="0.2">
      <c r="A34" s="36" t="s">
        <v>43</v>
      </c>
      <c r="B34" s="37"/>
      <c r="C34" s="38"/>
      <c r="D34" s="39"/>
      <c r="E34" s="37"/>
      <c r="F34" s="38"/>
      <c r="G34" s="39"/>
      <c r="H34" s="37"/>
      <c r="I34" s="38"/>
      <c r="J34" s="39"/>
      <c r="K34" s="37"/>
      <c r="L34" s="38"/>
      <c r="M34" s="40"/>
      <c r="N34" s="37">
        <v>1</v>
      </c>
      <c r="O34" s="38" t="s">
        <v>66</v>
      </c>
      <c r="P34" s="39">
        <v>2</v>
      </c>
      <c r="Q34" s="37">
        <v>1</v>
      </c>
      <c r="R34" s="38" t="s">
        <v>10</v>
      </c>
      <c r="S34" s="39">
        <v>2</v>
      </c>
      <c r="T34" s="37"/>
      <c r="U34" s="38"/>
      <c r="V34" s="45"/>
      <c r="W34" s="37"/>
      <c r="X34" s="38"/>
      <c r="Y34" s="39"/>
      <c r="Z34" s="75"/>
      <c r="AA34" s="76"/>
      <c r="AB34" s="39"/>
      <c r="AC34" s="75"/>
      <c r="AD34" s="76"/>
      <c r="AE34" s="40"/>
      <c r="AF34" s="77"/>
      <c r="AG34" s="78"/>
      <c r="AH34" s="79"/>
      <c r="AI34" s="77"/>
      <c r="AJ34" s="78"/>
      <c r="AK34" s="80"/>
      <c r="AL34" s="33">
        <f t="shared" si="4"/>
        <v>30</v>
      </c>
      <c r="AM34" s="160">
        <f t="shared" si="1"/>
        <v>4</v>
      </c>
    </row>
    <row r="35" spans="1:41" s="11" customFormat="1" x14ac:dyDescent="0.2">
      <c r="A35" s="42" t="s">
        <v>38</v>
      </c>
      <c r="B35" s="43">
        <v>1</v>
      </c>
      <c r="C35" s="44" t="s">
        <v>66</v>
      </c>
      <c r="D35" s="45">
        <v>1</v>
      </c>
      <c r="E35" s="43">
        <v>1</v>
      </c>
      <c r="F35" s="44" t="s">
        <v>66</v>
      </c>
      <c r="G35" s="45">
        <v>1</v>
      </c>
      <c r="H35" s="43"/>
      <c r="I35" s="44"/>
      <c r="J35" s="45"/>
      <c r="K35" s="43"/>
      <c r="L35" s="44"/>
      <c r="M35" s="46"/>
      <c r="N35" s="43"/>
      <c r="O35" s="44"/>
      <c r="P35" s="45"/>
      <c r="Q35" s="43"/>
      <c r="R35" s="44"/>
      <c r="S35" s="45"/>
      <c r="T35" s="43"/>
      <c r="U35" s="44"/>
      <c r="V35" s="45"/>
      <c r="W35" s="43"/>
      <c r="X35" s="44"/>
      <c r="Y35" s="45"/>
      <c r="Z35" s="58"/>
      <c r="AA35" s="59"/>
      <c r="AB35" s="45"/>
      <c r="AC35" s="75"/>
      <c r="AD35" s="76"/>
      <c r="AE35" s="40"/>
      <c r="AF35" s="60"/>
      <c r="AG35" s="61"/>
      <c r="AH35" s="62"/>
      <c r="AI35" s="77"/>
      <c r="AJ35" s="78"/>
      <c r="AK35" s="80"/>
      <c r="AL35" s="33">
        <f t="shared" si="0"/>
        <v>30</v>
      </c>
      <c r="AM35" s="160">
        <f t="shared" si="1"/>
        <v>2</v>
      </c>
    </row>
    <row r="36" spans="1:41" s="11" customFormat="1" x14ac:dyDescent="0.2">
      <c r="A36" s="42" t="s">
        <v>75</v>
      </c>
      <c r="B36" s="43"/>
      <c r="C36" s="44"/>
      <c r="D36" s="45"/>
      <c r="E36" s="43"/>
      <c r="F36" s="44"/>
      <c r="G36" s="45"/>
      <c r="H36" s="43">
        <v>2</v>
      </c>
      <c r="I36" s="44" t="s">
        <v>66</v>
      </c>
      <c r="J36" s="45">
        <v>2</v>
      </c>
      <c r="K36" s="43">
        <v>2</v>
      </c>
      <c r="L36" s="44" t="s">
        <v>66</v>
      </c>
      <c r="M36" s="45">
        <v>2</v>
      </c>
      <c r="N36" s="43"/>
      <c r="O36" s="44"/>
      <c r="P36" s="45"/>
      <c r="Q36" s="43"/>
      <c r="R36" s="44"/>
      <c r="S36" s="45"/>
      <c r="T36" s="43"/>
      <c r="U36" s="44"/>
      <c r="V36" s="45"/>
      <c r="W36" s="43"/>
      <c r="X36" s="44"/>
      <c r="Y36" s="39"/>
      <c r="Z36" s="75"/>
      <c r="AA36" s="76"/>
      <c r="AB36" s="39"/>
      <c r="AC36" s="75"/>
      <c r="AD36" s="76"/>
      <c r="AE36" s="40"/>
      <c r="AF36" s="77"/>
      <c r="AG36" s="78"/>
      <c r="AH36" s="79"/>
      <c r="AI36" s="77"/>
      <c r="AJ36" s="78"/>
      <c r="AK36" s="80"/>
      <c r="AL36" s="33">
        <f t="shared" si="0"/>
        <v>60</v>
      </c>
      <c r="AM36" s="160">
        <f t="shared" si="1"/>
        <v>4</v>
      </c>
    </row>
    <row r="37" spans="1:41" s="35" customFormat="1" x14ac:dyDescent="0.2">
      <c r="A37" s="81" t="s">
        <v>76</v>
      </c>
      <c r="B37" s="82"/>
      <c r="C37" s="76"/>
      <c r="D37" s="39">
        <v>4</v>
      </c>
      <c r="E37" s="75"/>
      <c r="F37" s="76"/>
      <c r="G37" s="39">
        <v>3</v>
      </c>
      <c r="H37" s="75"/>
      <c r="I37" s="76"/>
      <c r="J37" s="39"/>
      <c r="K37" s="75"/>
      <c r="L37" s="76"/>
      <c r="M37" s="39"/>
      <c r="N37" s="75"/>
      <c r="O37" s="76"/>
      <c r="P37" s="39"/>
      <c r="Q37" s="75"/>
      <c r="R37" s="76"/>
      <c r="S37" s="39"/>
      <c r="T37" s="75"/>
      <c r="U37" s="76"/>
      <c r="V37" s="39"/>
      <c r="W37" s="75"/>
      <c r="X37" s="76"/>
      <c r="Y37" s="39"/>
      <c r="Z37" s="58"/>
      <c r="AA37" s="59"/>
      <c r="AB37" s="45">
        <v>6</v>
      </c>
      <c r="AC37" s="58"/>
      <c r="AD37" s="59"/>
      <c r="AE37" s="46">
        <v>6</v>
      </c>
      <c r="AF37" s="60"/>
      <c r="AG37" s="61"/>
      <c r="AH37" s="62"/>
      <c r="AI37" s="60"/>
      <c r="AJ37" s="61"/>
      <c r="AK37" s="63"/>
      <c r="AL37" s="83">
        <f t="shared" si="0"/>
        <v>0</v>
      </c>
      <c r="AM37" s="160">
        <f t="shared" si="1"/>
        <v>19</v>
      </c>
      <c r="AN37" s="84"/>
      <c r="AO37" s="85"/>
    </row>
    <row r="38" spans="1:41" s="35" customFormat="1" ht="13.5" thickBot="1" x14ac:dyDescent="0.25">
      <c r="A38" s="86" t="s">
        <v>77</v>
      </c>
      <c r="B38" s="58"/>
      <c r="C38" s="59"/>
      <c r="D38" s="45"/>
      <c r="E38" s="58"/>
      <c r="F38" s="59"/>
      <c r="G38" s="45"/>
      <c r="H38" s="58"/>
      <c r="I38" s="59"/>
      <c r="J38" s="45"/>
      <c r="K38" s="58"/>
      <c r="L38" s="59"/>
      <c r="M38" s="45"/>
      <c r="N38" s="58"/>
      <c r="O38" s="59"/>
      <c r="P38" s="45"/>
      <c r="Q38" s="58"/>
      <c r="R38" s="59"/>
      <c r="S38" s="45"/>
      <c r="T38" s="58"/>
      <c r="U38" s="59"/>
      <c r="V38" s="45"/>
      <c r="W38" s="58"/>
      <c r="X38" s="59"/>
      <c r="Y38" s="45"/>
      <c r="Z38" s="58">
        <v>0</v>
      </c>
      <c r="AA38" s="59" t="s">
        <v>12</v>
      </c>
      <c r="AB38" s="45">
        <v>4</v>
      </c>
      <c r="AC38" s="58">
        <v>0</v>
      </c>
      <c r="AD38" s="59" t="s">
        <v>12</v>
      </c>
      <c r="AE38" s="45">
        <v>4</v>
      </c>
      <c r="AF38" s="60"/>
      <c r="AG38" s="61"/>
      <c r="AH38" s="62"/>
      <c r="AI38" s="60"/>
      <c r="AJ38" s="61"/>
      <c r="AK38" s="63"/>
      <c r="AL38" s="83">
        <f t="shared" si="0"/>
        <v>0</v>
      </c>
      <c r="AM38" s="137">
        <f t="shared" si="1"/>
        <v>8</v>
      </c>
      <c r="AN38" s="84"/>
      <c r="AO38" s="85"/>
    </row>
    <row r="39" spans="1:41" s="35" customFormat="1" ht="13.5" thickBot="1" x14ac:dyDescent="0.25">
      <c r="A39" s="207" t="s">
        <v>78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9"/>
      <c r="AN39" s="84"/>
      <c r="AO39" s="85"/>
    </row>
    <row r="40" spans="1:41" s="35" customFormat="1" x14ac:dyDescent="0.2">
      <c r="A40" s="87" t="s">
        <v>93</v>
      </c>
      <c r="B40" s="43"/>
      <c r="C40" s="44"/>
      <c r="D40" s="45"/>
      <c r="E40" s="43"/>
      <c r="F40" s="44"/>
      <c r="G40" s="45"/>
      <c r="H40" s="43"/>
      <c r="I40" s="44"/>
      <c r="J40" s="45"/>
      <c r="K40" s="43"/>
      <c r="L40" s="44"/>
      <c r="M40" s="45"/>
      <c r="N40" s="43">
        <v>3</v>
      </c>
      <c r="O40" s="44" t="s">
        <v>10</v>
      </c>
      <c r="P40" s="45">
        <v>2</v>
      </c>
      <c r="Q40" s="43">
        <v>3</v>
      </c>
      <c r="R40" s="44" t="s">
        <v>10</v>
      </c>
      <c r="S40" s="45">
        <v>2</v>
      </c>
      <c r="T40" s="88"/>
      <c r="U40" s="44"/>
      <c r="V40" s="89"/>
      <c r="W40" s="88"/>
      <c r="X40" s="44"/>
      <c r="Y40" s="89"/>
      <c r="Z40" s="43"/>
      <c r="AA40" s="44"/>
      <c r="AB40" s="45"/>
      <c r="AC40" s="43"/>
      <c r="AD40" s="44"/>
      <c r="AE40" s="46"/>
      <c r="AF40" s="67"/>
      <c r="AG40" s="68"/>
      <c r="AH40" s="62"/>
      <c r="AI40" s="67"/>
      <c r="AJ40" s="68"/>
      <c r="AK40" s="63"/>
      <c r="AL40" s="158">
        <f t="shared" si="0"/>
        <v>90</v>
      </c>
      <c r="AM40" s="159">
        <f t="shared" si="1"/>
        <v>4</v>
      </c>
      <c r="AN40" s="84"/>
      <c r="AO40" s="85"/>
    </row>
    <row r="41" spans="1:41" s="35" customFormat="1" x14ac:dyDescent="0.2">
      <c r="A41" s="87" t="s">
        <v>79</v>
      </c>
      <c r="B41" s="43"/>
      <c r="C41" s="44"/>
      <c r="D41" s="45"/>
      <c r="E41" s="43"/>
      <c r="F41" s="44"/>
      <c r="G41" s="45"/>
      <c r="H41" s="43">
        <v>3</v>
      </c>
      <c r="I41" s="44" t="s">
        <v>10</v>
      </c>
      <c r="J41" s="45">
        <v>2</v>
      </c>
      <c r="K41" s="43">
        <v>3</v>
      </c>
      <c r="L41" s="44" t="s">
        <v>10</v>
      </c>
      <c r="M41" s="45">
        <v>2</v>
      </c>
      <c r="N41" s="43"/>
      <c r="O41" s="44"/>
      <c r="P41" s="45"/>
      <c r="Q41" s="43"/>
      <c r="R41" s="44"/>
      <c r="S41" s="45"/>
      <c r="T41" s="88"/>
      <c r="U41" s="44"/>
      <c r="V41" s="89"/>
      <c r="W41" s="88"/>
      <c r="X41" s="44"/>
      <c r="Y41" s="89"/>
      <c r="Z41" s="43"/>
      <c r="AA41" s="44"/>
      <c r="AB41" s="45"/>
      <c r="AC41" s="43"/>
      <c r="AD41" s="44"/>
      <c r="AE41" s="46"/>
      <c r="AF41" s="67"/>
      <c r="AG41" s="68"/>
      <c r="AH41" s="62"/>
      <c r="AI41" s="67"/>
      <c r="AJ41" s="68"/>
      <c r="AK41" s="63"/>
      <c r="AL41" s="158">
        <f t="shared" si="0"/>
        <v>90</v>
      </c>
      <c r="AM41" s="160">
        <f t="shared" si="1"/>
        <v>4</v>
      </c>
      <c r="AN41" s="84"/>
      <c r="AO41" s="85"/>
    </row>
    <row r="42" spans="1:41" s="35" customFormat="1" x14ac:dyDescent="0.2">
      <c r="A42" s="87" t="s">
        <v>94</v>
      </c>
      <c r="B42" s="43"/>
      <c r="C42" s="44"/>
      <c r="D42" s="45"/>
      <c r="E42" s="43"/>
      <c r="F42" s="44"/>
      <c r="G42" s="45"/>
      <c r="H42" s="43"/>
      <c r="I42" s="44"/>
      <c r="J42" s="45"/>
      <c r="K42" s="43"/>
      <c r="L42" s="44"/>
      <c r="M42" s="46"/>
      <c r="N42" s="43"/>
      <c r="O42" s="44"/>
      <c r="P42" s="46"/>
      <c r="Q42" s="43"/>
      <c r="R42" s="44"/>
      <c r="S42" s="45"/>
      <c r="T42" s="43">
        <v>2</v>
      </c>
      <c r="U42" s="44" t="s">
        <v>10</v>
      </c>
      <c r="V42" s="45">
        <v>2</v>
      </c>
      <c r="W42" s="43">
        <v>2</v>
      </c>
      <c r="X42" s="44" t="s">
        <v>10</v>
      </c>
      <c r="Y42" s="45">
        <v>2</v>
      </c>
      <c r="Z42" s="43">
        <v>2</v>
      </c>
      <c r="AA42" s="44" t="s">
        <v>10</v>
      </c>
      <c r="AB42" s="45">
        <v>2</v>
      </c>
      <c r="AC42" s="43">
        <v>2</v>
      </c>
      <c r="AD42" s="44" t="s">
        <v>10</v>
      </c>
      <c r="AE42" s="45">
        <v>2</v>
      </c>
      <c r="AF42" s="67"/>
      <c r="AG42" s="68"/>
      <c r="AH42" s="62"/>
      <c r="AI42" s="67"/>
      <c r="AJ42" s="68"/>
      <c r="AK42" s="63"/>
      <c r="AL42" s="158">
        <f t="shared" ref="AL42" si="5">15*(B42+E42+H42+K42+N42+Q42+T42+W42+Z42+AC42)</f>
        <v>120</v>
      </c>
      <c r="AM42" s="160">
        <f t="shared" si="1"/>
        <v>8</v>
      </c>
      <c r="AN42" s="84"/>
      <c r="AO42" s="85"/>
    </row>
    <row r="43" spans="1:41" s="35" customFormat="1" x14ac:dyDescent="0.2">
      <c r="A43" s="87" t="s">
        <v>80</v>
      </c>
      <c r="B43" s="43"/>
      <c r="C43" s="44"/>
      <c r="D43" s="45"/>
      <c r="E43" s="43"/>
      <c r="F43" s="44"/>
      <c r="G43" s="45"/>
      <c r="H43" s="43"/>
      <c r="I43" s="44"/>
      <c r="J43" s="45"/>
      <c r="K43" s="43"/>
      <c r="L43" s="44"/>
      <c r="M43" s="46"/>
      <c r="N43" s="43"/>
      <c r="O43" s="44"/>
      <c r="P43" s="46"/>
      <c r="Q43" s="43">
        <v>2</v>
      </c>
      <c r="R43" s="44" t="s">
        <v>12</v>
      </c>
      <c r="S43" s="46">
        <v>1</v>
      </c>
      <c r="T43" s="43">
        <v>2</v>
      </c>
      <c r="U43" s="44" t="s">
        <v>12</v>
      </c>
      <c r="V43" s="46">
        <v>1</v>
      </c>
      <c r="W43" s="43"/>
      <c r="X43" s="44"/>
      <c r="Y43" s="45"/>
      <c r="Z43" s="43"/>
      <c r="AA43" s="44"/>
      <c r="AB43" s="45"/>
      <c r="AC43" s="43"/>
      <c r="AD43" s="44"/>
      <c r="AE43" s="46"/>
      <c r="AF43" s="67"/>
      <c r="AG43" s="68"/>
      <c r="AH43" s="62"/>
      <c r="AI43" s="67"/>
      <c r="AJ43" s="68"/>
      <c r="AK43" s="63"/>
      <c r="AL43" s="158">
        <f t="shared" si="0"/>
        <v>60</v>
      </c>
      <c r="AM43" s="160">
        <f t="shared" si="1"/>
        <v>2</v>
      </c>
      <c r="AN43" s="84"/>
      <c r="AO43" s="85"/>
    </row>
    <row r="44" spans="1:41" s="35" customFormat="1" x14ac:dyDescent="0.2">
      <c r="A44" s="87" t="s">
        <v>95</v>
      </c>
      <c r="B44" s="43"/>
      <c r="C44" s="44"/>
      <c r="D44" s="45"/>
      <c r="E44" s="43"/>
      <c r="F44" s="44"/>
      <c r="G44" s="45"/>
      <c r="H44" s="43"/>
      <c r="I44" s="44"/>
      <c r="J44" s="45"/>
      <c r="K44" s="43"/>
      <c r="L44" s="44"/>
      <c r="M44" s="46"/>
      <c r="N44" s="43"/>
      <c r="O44" s="44"/>
      <c r="P44" s="45"/>
      <c r="Q44" s="88"/>
      <c r="R44" s="44"/>
      <c r="S44" s="89"/>
      <c r="T44" s="88">
        <v>2</v>
      </c>
      <c r="U44" s="44" t="s">
        <v>12</v>
      </c>
      <c r="V44" s="89">
        <v>2</v>
      </c>
      <c r="W44" s="88">
        <v>2</v>
      </c>
      <c r="X44" s="44" t="s">
        <v>12</v>
      </c>
      <c r="Y44" s="89">
        <v>2</v>
      </c>
      <c r="Z44" s="88">
        <v>2</v>
      </c>
      <c r="AA44" s="44" t="s">
        <v>12</v>
      </c>
      <c r="AB44" s="89">
        <v>2</v>
      </c>
      <c r="AC44" s="88">
        <v>2</v>
      </c>
      <c r="AD44" s="44" t="s">
        <v>12</v>
      </c>
      <c r="AE44" s="89">
        <v>2</v>
      </c>
      <c r="AF44" s="67"/>
      <c r="AG44" s="68"/>
      <c r="AH44" s="62"/>
      <c r="AI44" s="67"/>
      <c r="AJ44" s="68"/>
      <c r="AK44" s="63"/>
      <c r="AL44" s="158">
        <f>15*(B44+E44+H44+K44+N44+Q44+T44+W44+Z44+AC44)</f>
        <v>120</v>
      </c>
      <c r="AM44" s="160">
        <f t="shared" si="1"/>
        <v>8</v>
      </c>
      <c r="AN44" s="84"/>
      <c r="AO44" s="85"/>
    </row>
    <row r="45" spans="1:41" s="35" customFormat="1" x14ac:dyDescent="0.2">
      <c r="A45" s="87" t="s">
        <v>81</v>
      </c>
      <c r="B45" s="43"/>
      <c r="C45" s="44"/>
      <c r="D45" s="45"/>
      <c r="E45" s="43"/>
      <c r="F45" s="44"/>
      <c r="G45" s="45"/>
      <c r="H45" s="43"/>
      <c r="I45" s="44"/>
      <c r="J45" s="45"/>
      <c r="K45" s="43"/>
      <c r="L45" s="44"/>
      <c r="M45" s="46"/>
      <c r="N45" s="43"/>
      <c r="O45" s="44"/>
      <c r="P45" s="45"/>
      <c r="Q45" s="88"/>
      <c r="R45" s="44"/>
      <c r="S45" s="89"/>
      <c r="T45" s="88">
        <v>1</v>
      </c>
      <c r="U45" s="44" t="s">
        <v>12</v>
      </c>
      <c r="V45" s="89">
        <v>1</v>
      </c>
      <c r="W45" s="88"/>
      <c r="X45" s="44"/>
      <c r="Y45" s="89"/>
      <c r="Z45" s="43"/>
      <c r="AA45" s="44"/>
      <c r="AB45" s="45"/>
      <c r="AC45" s="43"/>
      <c r="AD45" s="44"/>
      <c r="AE45" s="46"/>
      <c r="AF45" s="67"/>
      <c r="AG45" s="68"/>
      <c r="AH45" s="62"/>
      <c r="AI45" s="67"/>
      <c r="AJ45" s="68"/>
      <c r="AK45" s="63"/>
      <c r="AL45" s="158">
        <f>15*(B45+E45+H45+K45+N45+Q45+T45+W45+Z45+AC45)</f>
        <v>15</v>
      </c>
      <c r="AM45" s="160">
        <f t="shared" si="1"/>
        <v>1</v>
      </c>
      <c r="AN45" s="84"/>
      <c r="AO45" s="85"/>
    </row>
    <row r="46" spans="1:41" s="35" customFormat="1" x14ac:dyDescent="0.2">
      <c r="A46" s="221" t="s">
        <v>20</v>
      </c>
      <c r="B46" s="58">
        <v>2</v>
      </c>
      <c r="C46" s="59" t="s">
        <v>73</v>
      </c>
      <c r="D46" s="45">
        <v>0</v>
      </c>
      <c r="E46" s="58"/>
      <c r="F46" s="59"/>
      <c r="G46" s="45"/>
      <c r="H46" s="58"/>
      <c r="I46" s="59"/>
      <c r="J46" s="45"/>
      <c r="K46" s="58"/>
      <c r="L46" s="59"/>
      <c r="M46" s="46"/>
      <c r="N46" s="58"/>
      <c r="O46" s="59"/>
      <c r="P46" s="45"/>
      <c r="Q46" s="58"/>
      <c r="R46" s="59"/>
      <c r="S46" s="45"/>
      <c r="T46" s="58"/>
      <c r="U46" s="59"/>
      <c r="V46" s="45"/>
      <c r="W46" s="58">
        <v>2</v>
      </c>
      <c r="X46" s="59" t="s">
        <v>73</v>
      </c>
      <c r="Y46" s="45">
        <v>0</v>
      </c>
      <c r="Z46" s="58"/>
      <c r="AA46" s="59"/>
      <c r="AB46" s="45"/>
      <c r="AC46" s="58"/>
      <c r="AD46" s="59"/>
      <c r="AE46" s="46"/>
      <c r="AF46" s="60"/>
      <c r="AG46" s="61"/>
      <c r="AH46" s="62"/>
      <c r="AI46" s="60"/>
      <c r="AJ46" s="61"/>
      <c r="AK46" s="63"/>
      <c r="AL46" s="158">
        <f>15*(B46+E46+H46+K46+N46+Q46+T46+W46+Z46+AC46)</f>
        <v>60</v>
      </c>
      <c r="AM46" s="160">
        <f t="shared" si="1"/>
        <v>0</v>
      </c>
      <c r="AN46" s="84"/>
      <c r="AO46" s="85"/>
    </row>
    <row r="47" spans="1:41" s="35" customFormat="1" x14ac:dyDescent="0.2">
      <c r="A47" s="87" t="s">
        <v>82</v>
      </c>
      <c r="B47" s="43">
        <v>2</v>
      </c>
      <c r="C47" s="44" t="s">
        <v>10</v>
      </c>
      <c r="D47" s="45">
        <v>2</v>
      </c>
      <c r="E47" s="43"/>
      <c r="F47" s="44"/>
      <c r="G47" s="45"/>
      <c r="H47" s="43"/>
      <c r="I47" s="44"/>
      <c r="J47" s="45"/>
      <c r="K47" s="43"/>
      <c r="L47" s="44"/>
      <c r="M47" s="46"/>
      <c r="N47" s="43"/>
      <c r="O47" s="44"/>
      <c r="P47" s="45"/>
      <c r="Q47" s="43"/>
      <c r="R47" s="44"/>
      <c r="S47" s="45"/>
      <c r="T47" s="43"/>
      <c r="U47" s="44"/>
      <c r="V47" s="45"/>
      <c r="W47" s="43"/>
      <c r="X47" s="44"/>
      <c r="Y47" s="45"/>
      <c r="Z47" s="43"/>
      <c r="AA47" s="44"/>
      <c r="AB47" s="45"/>
      <c r="AC47" s="43"/>
      <c r="AD47" s="44"/>
      <c r="AE47" s="46"/>
      <c r="AF47" s="67"/>
      <c r="AG47" s="68"/>
      <c r="AH47" s="62"/>
      <c r="AI47" s="67"/>
      <c r="AJ47" s="68"/>
      <c r="AK47" s="63"/>
      <c r="AL47" s="158">
        <f>15*(B47+E47+H47+K47+N47+Q47+T47+W47+Z47+AC47)</f>
        <v>30</v>
      </c>
      <c r="AM47" s="160">
        <f t="shared" si="1"/>
        <v>2</v>
      </c>
      <c r="AN47" s="85"/>
      <c r="AO47" s="85"/>
    </row>
    <row r="48" spans="1:41" s="35" customFormat="1" x14ac:dyDescent="0.2">
      <c r="A48" s="87" t="s">
        <v>83</v>
      </c>
      <c r="B48" s="43"/>
      <c r="C48" s="44"/>
      <c r="D48" s="45"/>
      <c r="E48" s="43">
        <v>2</v>
      </c>
      <c r="F48" s="44" t="s">
        <v>10</v>
      </c>
      <c r="G48" s="45">
        <v>2</v>
      </c>
      <c r="H48" s="43"/>
      <c r="I48" s="44"/>
      <c r="J48" s="45"/>
      <c r="K48" s="43"/>
      <c r="L48" s="44"/>
      <c r="M48" s="46"/>
      <c r="N48" s="43"/>
      <c r="O48" s="44"/>
      <c r="P48" s="45"/>
      <c r="Q48" s="43"/>
      <c r="R48" s="44"/>
      <c r="S48" s="45"/>
      <c r="T48" s="43"/>
      <c r="U48" s="44"/>
      <c r="V48" s="45"/>
      <c r="W48" s="43"/>
      <c r="X48" s="44"/>
      <c r="Y48" s="45"/>
      <c r="Z48" s="43"/>
      <c r="AA48" s="44"/>
      <c r="AB48" s="45"/>
      <c r="AC48" s="43"/>
      <c r="AD48" s="44"/>
      <c r="AE48" s="46"/>
      <c r="AF48" s="67"/>
      <c r="AG48" s="68"/>
      <c r="AH48" s="62"/>
      <c r="AI48" s="67"/>
      <c r="AJ48" s="68"/>
      <c r="AK48" s="63"/>
      <c r="AL48" s="158">
        <f>15*(B48+E48+H48+K48+N48+Q48+T48+W48+Z48+AC48)</f>
        <v>30</v>
      </c>
      <c r="AM48" s="160">
        <f t="shared" si="1"/>
        <v>2</v>
      </c>
      <c r="AN48" s="85"/>
      <c r="AO48" s="85"/>
    </row>
    <row r="49" spans="1:41" s="35" customFormat="1" x14ac:dyDescent="0.2">
      <c r="A49" s="222" t="s">
        <v>11</v>
      </c>
      <c r="B49" s="43"/>
      <c r="C49" s="44"/>
      <c r="D49" s="45"/>
      <c r="E49" s="43"/>
      <c r="F49" s="44"/>
      <c r="G49" s="45"/>
      <c r="H49" s="43">
        <v>2</v>
      </c>
      <c r="I49" s="44" t="s">
        <v>66</v>
      </c>
      <c r="J49" s="45">
        <v>2</v>
      </c>
      <c r="K49" s="43"/>
      <c r="L49" s="44"/>
      <c r="M49" s="46"/>
      <c r="N49" s="43"/>
      <c r="O49" s="44"/>
      <c r="P49" s="45"/>
      <c r="Q49" s="43"/>
      <c r="R49" s="44"/>
      <c r="S49" s="45"/>
      <c r="T49" s="43"/>
      <c r="U49" s="44"/>
      <c r="V49" s="45"/>
      <c r="W49" s="43"/>
      <c r="X49" s="44"/>
      <c r="Y49" s="45"/>
      <c r="Z49" s="43"/>
      <c r="AA49" s="44"/>
      <c r="AB49" s="45"/>
      <c r="AC49" s="43"/>
      <c r="AD49" s="44"/>
      <c r="AE49" s="46"/>
      <c r="AF49" s="67"/>
      <c r="AG49" s="68"/>
      <c r="AH49" s="62"/>
      <c r="AI49" s="67"/>
      <c r="AJ49" s="68"/>
      <c r="AK49" s="63"/>
      <c r="AL49" s="158">
        <f t="shared" ref="AL49:AL68" si="6">15*(B49+E49+H49+K49+N49+Q49+T49+W49+Z49+AC49)</f>
        <v>30</v>
      </c>
      <c r="AM49" s="160">
        <f t="shared" si="1"/>
        <v>2</v>
      </c>
      <c r="AN49" s="85"/>
      <c r="AO49" s="85"/>
    </row>
    <row r="50" spans="1:41" s="35" customFormat="1" x14ac:dyDescent="0.2">
      <c r="A50" s="87" t="s">
        <v>13</v>
      </c>
      <c r="B50" s="43"/>
      <c r="C50" s="44"/>
      <c r="D50" s="45"/>
      <c r="E50" s="43"/>
      <c r="F50" s="44"/>
      <c r="G50" s="45"/>
      <c r="H50" s="43">
        <v>2</v>
      </c>
      <c r="I50" s="44" t="s">
        <v>66</v>
      </c>
      <c r="J50" s="45">
        <v>3</v>
      </c>
      <c r="K50" s="43"/>
      <c r="L50" s="44"/>
      <c r="M50" s="46"/>
      <c r="N50" s="43"/>
      <c r="O50" s="44"/>
      <c r="P50" s="45"/>
      <c r="Q50" s="43"/>
      <c r="R50" s="44"/>
      <c r="S50" s="45"/>
      <c r="T50" s="43"/>
      <c r="U50" s="44"/>
      <c r="V50" s="45"/>
      <c r="W50" s="43"/>
      <c r="X50" s="44"/>
      <c r="Y50" s="45"/>
      <c r="Z50" s="43"/>
      <c r="AA50" s="44"/>
      <c r="AB50" s="45"/>
      <c r="AC50" s="43"/>
      <c r="AD50" s="44"/>
      <c r="AE50" s="46"/>
      <c r="AF50" s="67"/>
      <c r="AG50" s="68"/>
      <c r="AH50" s="62"/>
      <c r="AI50" s="67"/>
      <c r="AJ50" s="68"/>
      <c r="AK50" s="63"/>
      <c r="AL50" s="158">
        <f t="shared" si="6"/>
        <v>30</v>
      </c>
      <c r="AM50" s="160">
        <f t="shared" si="1"/>
        <v>3</v>
      </c>
      <c r="AN50" s="85"/>
      <c r="AO50" s="85"/>
    </row>
    <row r="51" spans="1:41" s="35" customFormat="1" x14ac:dyDescent="0.2">
      <c r="A51" s="87" t="s">
        <v>14</v>
      </c>
      <c r="B51" s="43"/>
      <c r="C51" s="44"/>
      <c r="D51" s="45"/>
      <c r="E51" s="43"/>
      <c r="F51" s="44"/>
      <c r="G51" s="45"/>
      <c r="H51" s="43"/>
      <c r="I51" s="44"/>
      <c r="J51" s="45"/>
      <c r="K51" s="43">
        <v>2</v>
      </c>
      <c r="L51" s="44" t="s">
        <v>66</v>
      </c>
      <c r="M51" s="46">
        <v>3</v>
      </c>
      <c r="N51" s="43"/>
      <c r="O51" s="44"/>
      <c r="P51" s="45"/>
      <c r="Q51" s="43"/>
      <c r="R51" s="44"/>
      <c r="S51" s="45"/>
      <c r="T51" s="43"/>
      <c r="U51" s="44"/>
      <c r="V51" s="45"/>
      <c r="W51" s="43"/>
      <c r="X51" s="44"/>
      <c r="Y51" s="45"/>
      <c r="Z51" s="43"/>
      <c r="AA51" s="44"/>
      <c r="AB51" s="45"/>
      <c r="AC51" s="43"/>
      <c r="AD51" s="44"/>
      <c r="AE51" s="46"/>
      <c r="AF51" s="67"/>
      <c r="AG51" s="68"/>
      <c r="AH51" s="62"/>
      <c r="AI51" s="67"/>
      <c r="AJ51" s="68"/>
      <c r="AK51" s="63"/>
      <c r="AL51" s="158">
        <f t="shared" si="6"/>
        <v>30</v>
      </c>
      <c r="AM51" s="160">
        <f t="shared" si="1"/>
        <v>3</v>
      </c>
      <c r="AN51" s="85"/>
      <c r="AO51" s="85"/>
    </row>
    <row r="52" spans="1:41" s="35" customFormat="1" x14ac:dyDescent="0.2">
      <c r="A52" s="87" t="s">
        <v>15</v>
      </c>
      <c r="B52" s="43"/>
      <c r="C52" s="44"/>
      <c r="D52" s="45"/>
      <c r="E52" s="43"/>
      <c r="F52" s="44"/>
      <c r="G52" s="45"/>
      <c r="H52" s="43"/>
      <c r="I52" s="44"/>
      <c r="J52" s="45"/>
      <c r="K52" s="43"/>
      <c r="L52" s="44"/>
      <c r="M52" s="46"/>
      <c r="N52" s="43">
        <v>2</v>
      </c>
      <c r="O52" s="44" t="s">
        <v>10</v>
      </c>
      <c r="P52" s="45">
        <v>2</v>
      </c>
      <c r="Q52" s="43"/>
      <c r="R52" s="44"/>
      <c r="S52" s="45"/>
      <c r="T52" s="43"/>
      <c r="U52" s="44"/>
      <c r="V52" s="45"/>
      <c r="W52" s="43"/>
      <c r="X52" s="44"/>
      <c r="Y52" s="45"/>
      <c r="Z52" s="43"/>
      <c r="AA52" s="44"/>
      <c r="AB52" s="45"/>
      <c r="AC52" s="43"/>
      <c r="AD52" s="44"/>
      <c r="AE52" s="46"/>
      <c r="AF52" s="67"/>
      <c r="AG52" s="68"/>
      <c r="AH52" s="62"/>
      <c r="AI52" s="67"/>
      <c r="AJ52" s="68"/>
      <c r="AK52" s="63"/>
      <c r="AL52" s="158">
        <f t="shared" si="6"/>
        <v>30</v>
      </c>
      <c r="AM52" s="160">
        <f t="shared" si="1"/>
        <v>2</v>
      </c>
      <c r="AN52" s="85"/>
      <c r="AO52" s="85"/>
    </row>
    <row r="53" spans="1:41" s="35" customFormat="1" x14ac:dyDescent="0.2">
      <c r="A53" s="87" t="s">
        <v>84</v>
      </c>
      <c r="B53" s="43"/>
      <c r="C53" s="44"/>
      <c r="D53" s="45"/>
      <c r="E53" s="43"/>
      <c r="F53" s="44"/>
      <c r="G53" s="45"/>
      <c r="H53" s="43"/>
      <c r="I53" s="44"/>
      <c r="J53" s="45"/>
      <c r="K53" s="43"/>
      <c r="L53" s="44"/>
      <c r="M53" s="46"/>
      <c r="N53" s="43"/>
      <c r="O53" s="44"/>
      <c r="P53" s="45"/>
      <c r="Q53" s="43">
        <v>3</v>
      </c>
      <c r="R53" s="44" t="s">
        <v>66</v>
      </c>
      <c r="S53" s="45">
        <v>2</v>
      </c>
      <c r="T53" s="43"/>
      <c r="U53" s="44"/>
      <c r="V53" s="45"/>
      <c r="W53" s="43"/>
      <c r="X53" s="44"/>
      <c r="Y53" s="45"/>
      <c r="Z53" s="43"/>
      <c r="AA53" s="44"/>
      <c r="AB53" s="45"/>
      <c r="AC53" s="43"/>
      <c r="AD53" s="44"/>
      <c r="AE53" s="46"/>
      <c r="AF53" s="67"/>
      <c r="AG53" s="68"/>
      <c r="AH53" s="62"/>
      <c r="AI53" s="67"/>
      <c r="AJ53" s="68"/>
      <c r="AK53" s="63"/>
      <c r="AL53" s="158">
        <f t="shared" si="6"/>
        <v>45</v>
      </c>
      <c r="AM53" s="160">
        <f t="shared" si="1"/>
        <v>2</v>
      </c>
      <c r="AN53" s="85"/>
      <c r="AO53" s="85"/>
    </row>
    <row r="54" spans="1:41" s="35" customFormat="1" x14ac:dyDescent="0.2">
      <c r="A54" s="87" t="s">
        <v>16</v>
      </c>
      <c r="B54" s="43"/>
      <c r="C54" s="44"/>
      <c r="D54" s="45"/>
      <c r="E54" s="43"/>
      <c r="F54" s="44"/>
      <c r="G54" s="45"/>
      <c r="H54" s="43"/>
      <c r="I54" s="44"/>
      <c r="J54" s="45"/>
      <c r="K54" s="43"/>
      <c r="L54" s="44"/>
      <c r="M54" s="46"/>
      <c r="N54" s="43"/>
      <c r="O54" s="44"/>
      <c r="P54" s="45"/>
      <c r="Q54" s="43"/>
      <c r="R54" s="44"/>
      <c r="S54" s="45"/>
      <c r="T54" s="43">
        <v>2</v>
      </c>
      <c r="U54" s="44" t="s">
        <v>10</v>
      </c>
      <c r="V54" s="45">
        <v>2</v>
      </c>
      <c r="W54" s="43"/>
      <c r="X54" s="44"/>
      <c r="Y54" s="45"/>
      <c r="Z54" s="43"/>
      <c r="AA54" s="44"/>
      <c r="AB54" s="45"/>
      <c r="AC54" s="43"/>
      <c r="AD54" s="44"/>
      <c r="AE54" s="46"/>
      <c r="AF54" s="67"/>
      <c r="AG54" s="68"/>
      <c r="AH54" s="62"/>
      <c r="AI54" s="67"/>
      <c r="AJ54" s="68"/>
      <c r="AK54" s="63"/>
      <c r="AL54" s="158">
        <f t="shared" si="6"/>
        <v>30</v>
      </c>
      <c r="AM54" s="160">
        <f t="shared" si="1"/>
        <v>2</v>
      </c>
      <c r="AN54" s="85"/>
      <c r="AO54" s="85"/>
    </row>
    <row r="55" spans="1:41" s="35" customFormat="1" x14ac:dyDescent="0.2">
      <c r="A55" s="87" t="s">
        <v>85</v>
      </c>
      <c r="B55" s="43"/>
      <c r="C55" s="44"/>
      <c r="D55" s="45"/>
      <c r="E55" s="43"/>
      <c r="F55" s="44"/>
      <c r="G55" s="45"/>
      <c r="H55" s="43"/>
      <c r="I55" s="44"/>
      <c r="J55" s="45"/>
      <c r="K55" s="43"/>
      <c r="L55" s="44"/>
      <c r="M55" s="46"/>
      <c r="N55" s="43"/>
      <c r="O55" s="44"/>
      <c r="P55" s="45"/>
      <c r="Q55" s="43"/>
      <c r="R55" s="44"/>
      <c r="S55" s="45"/>
      <c r="T55" s="43"/>
      <c r="U55" s="44"/>
      <c r="V55" s="45"/>
      <c r="W55" s="43">
        <v>2</v>
      </c>
      <c r="X55" s="44" t="s">
        <v>10</v>
      </c>
      <c r="Y55" s="45">
        <v>2</v>
      </c>
      <c r="Z55" s="43"/>
      <c r="AA55" s="44"/>
      <c r="AB55" s="45"/>
      <c r="AC55" s="43"/>
      <c r="AD55" s="44"/>
      <c r="AE55" s="46"/>
      <c r="AF55" s="67"/>
      <c r="AG55" s="68"/>
      <c r="AH55" s="62"/>
      <c r="AI55" s="67"/>
      <c r="AJ55" s="68"/>
      <c r="AK55" s="63"/>
      <c r="AL55" s="158">
        <f t="shared" si="6"/>
        <v>30</v>
      </c>
      <c r="AM55" s="160">
        <f t="shared" si="1"/>
        <v>2</v>
      </c>
      <c r="AN55" s="85"/>
      <c r="AO55" s="85"/>
    </row>
    <row r="56" spans="1:41" s="35" customFormat="1" x14ac:dyDescent="0.2">
      <c r="A56" s="87" t="s">
        <v>17</v>
      </c>
      <c r="B56" s="43"/>
      <c r="C56" s="44"/>
      <c r="D56" s="45"/>
      <c r="E56" s="43"/>
      <c r="F56" s="44"/>
      <c r="G56" s="45"/>
      <c r="H56" s="43"/>
      <c r="I56" s="44"/>
      <c r="J56" s="45"/>
      <c r="K56" s="43"/>
      <c r="L56" s="44"/>
      <c r="M56" s="46"/>
      <c r="N56" s="43"/>
      <c r="O56" s="44"/>
      <c r="P56" s="45"/>
      <c r="Q56" s="43"/>
      <c r="R56" s="44"/>
      <c r="S56" s="45"/>
      <c r="T56" s="43">
        <v>2</v>
      </c>
      <c r="U56" s="44" t="s">
        <v>10</v>
      </c>
      <c r="V56" s="45">
        <v>3</v>
      </c>
      <c r="W56" s="43"/>
      <c r="X56" s="44"/>
      <c r="Y56" s="45"/>
      <c r="Z56" s="43"/>
      <c r="AA56" s="44"/>
      <c r="AB56" s="45"/>
      <c r="AC56" s="43"/>
      <c r="AD56" s="44"/>
      <c r="AE56" s="46"/>
      <c r="AF56" s="67"/>
      <c r="AG56" s="68"/>
      <c r="AH56" s="62"/>
      <c r="AI56" s="67"/>
      <c r="AJ56" s="68"/>
      <c r="AK56" s="63"/>
      <c r="AL56" s="158">
        <f t="shared" si="6"/>
        <v>30</v>
      </c>
      <c r="AM56" s="160">
        <f t="shared" si="1"/>
        <v>3</v>
      </c>
      <c r="AN56" s="85"/>
      <c r="AO56" s="85"/>
    </row>
    <row r="57" spans="1:41" s="91" customFormat="1" ht="13.5" thickBot="1" x14ac:dyDescent="0.25">
      <c r="A57" s="87" t="s">
        <v>19</v>
      </c>
      <c r="B57" s="43"/>
      <c r="C57" s="44"/>
      <c r="D57" s="45"/>
      <c r="E57" s="43"/>
      <c r="F57" s="44"/>
      <c r="G57" s="45"/>
      <c r="H57" s="43"/>
      <c r="I57" s="44"/>
      <c r="J57" s="45"/>
      <c r="K57" s="43"/>
      <c r="L57" s="44"/>
      <c r="M57" s="46"/>
      <c r="N57" s="43"/>
      <c r="O57" s="44"/>
      <c r="P57" s="45"/>
      <c r="Q57" s="43"/>
      <c r="R57" s="44"/>
      <c r="S57" s="45"/>
      <c r="T57" s="43">
        <v>2</v>
      </c>
      <c r="U57" s="44" t="s">
        <v>10</v>
      </c>
      <c r="V57" s="45">
        <v>2</v>
      </c>
      <c r="W57" s="43"/>
      <c r="X57" s="44"/>
      <c r="Y57" s="45"/>
      <c r="Z57" s="43"/>
      <c r="AA57" s="44"/>
      <c r="AB57" s="45"/>
      <c r="AC57" s="43"/>
      <c r="AD57" s="44"/>
      <c r="AE57" s="46"/>
      <c r="AF57" s="67"/>
      <c r="AG57" s="68"/>
      <c r="AH57" s="62"/>
      <c r="AI57" s="67"/>
      <c r="AJ57" s="68"/>
      <c r="AK57" s="63"/>
      <c r="AL57" s="158">
        <f t="shared" si="6"/>
        <v>30</v>
      </c>
      <c r="AM57" s="161">
        <f t="shared" ref="AM57" si="7">D57+G57+J57+M57+P57+S57+V57+Y57+AB57+AE57</f>
        <v>2</v>
      </c>
      <c r="AN57" s="90"/>
      <c r="AO57" s="90"/>
    </row>
    <row r="58" spans="1:41" s="91" customFormat="1" ht="13.5" thickBot="1" x14ac:dyDescent="0.25">
      <c r="A58" s="210" t="s">
        <v>86</v>
      </c>
      <c r="B58" s="191" t="s">
        <v>0</v>
      </c>
      <c r="C58" s="192"/>
      <c r="D58" s="193"/>
      <c r="E58" s="212" t="s">
        <v>1</v>
      </c>
      <c r="F58" s="213"/>
      <c r="G58" s="214"/>
      <c r="H58" s="191" t="s">
        <v>2</v>
      </c>
      <c r="I58" s="192"/>
      <c r="J58" s="193"/>
      <c r="K58" s="191" t="s">
        <v>3</v>
      </c>
      <c r="L58" s="192"/>
      <c r="M58" s="193"/>
      <c r="N58" s="191" t="s">
        <v>4</v>
      </c>
      <c r="O58" s="192"/>
      <c r="P58" s="193"/>
      <c r="Q58" s="191" t="s">
        <v>5</v>
      </c>
      <c r="R58" s="192"/>
      <c r="S58" s="193"/>
      <c r="T58" s="191" t="s">
        <v>6</v>
      </c>
      <c r="U58" s="192"/>
      <c r="V58" s="193"/>
      <c r="W58" s="191" t="s">
        <v>7</v>
      </c>
      <c r="X58" s="192"/>
      <c r="Y58" s="193"/>
      <c r="Z58" s="194" t="s">
        <v>8</v>
      </c>
      <c r="AA58" s="195"/>
      <c r="AB58" s="196"/>
      <c r="AC58" s="194" t="s">
        <v>9</v>
      </c>
      <c r="AD58" s="195"/>
      <c r="AE58" s="196"/>
      <c r="AF58" s="204" t="s">
        <v>8</v>
      </c>
      <c r="AG58" s="205"/>
      <c r="AH58" s="206"/>
      <c r="AI58" s="204" t="s">
        <v>9</v>
      </c>
      <c r="AJ58" s="205"/>
      <c r="AK58" s="206"/>
      <c r="AL58" s="92" t="s">
        <v>60</v>
      </c>
      <c r="AM58" s="92" t="s">
        <v>61</v>
      </c>
      <c r="AN58" s="90"/>
      <c r="AO58" s="35"/>
    </row>
    <row r="59" spans="1:41" s="91" customFormat="1" x14ac:dyDescent="0.2">
      <c r="A59" s="211"/>
      <c r="B59" s="93" t="s">
        <v>60</v>
      </c>
      <c r="C59" s="94"/>
      <c r="D59" s="95" t="s">
        <v>61</v>
      </c>
      <c r="E59" s="96" t="s">
        <v>60</v>
      </c>
      <c r="F59" s="97"/>
      <c r="G59" s="95" t="s">
        <v>61</v>
      </c>
      <c r="H59" s="96" t="s">
        <v>60</v>
      </c>
      <c r="I59" s="97"/>
      <c r="J59" s="95" t="s">
        <v>61</v>
      </c>
      <c r="K59" s="96" t="s">
        <v>60</v>
      </c>
      <c r="L59" s="97"/>
      <c r="M59" s="95" t="s">
        <v>61</v>
      </c>
      <c r="N59" s="96" t="s">
        <v>60</v>
      </c>
      <c r="O59" s="97"/>
      <c r="P59" s="95" t="s">
        <v>61</v>
      </c>
      <c r="Q59" s="96" t="s">
        <v>60</v>
      </c>
      <c r="R59" s="97"/>
      <c r="S59" s="95" t="s">
        <v>61</v>
      </c>
      <c r="T59" s="98" t="s">
        <v>60</v>
      </c>
      <c r="U59" s="99"/>
      <c r="V59" s="100" t="s">
        <v>61</v>
      </c>
      <c r="W59" s="98" t="s">
        <v>60</v>
      </c>
      <c r="X59" s="99"/>
      <c r="Y59" s="100" t="s">
        <v>61</v>
      </c>
      <c r="Z59" s="146" t="s">
        <v>60</v>
      </c>
      <c r="AA59" s="147"/>
      <c r="AB59" s="148" t="s">
        <v>61</v>
      </c>
      <c r="AC59" s="146" t="s">
        <v>60</v>
      </c>
      <c r="AD59" s="147"/>
      <c r="AE59" s="148" t="s">
        <v>61</v>
      </c>
      <c r="AF59" s="101" t="s">
        <v>60</v>
      </c>
      <c r="AG59" s="102"/>
      <c r="AH59" s="103" t="s">
        <v>61</v>
      </c>
      <c r="AI59" s="101" t="s">
        <v>60</v>
      </c>
      <c r="AJ59" s="102"/>
      <c r="AK59" s="103" t="s">
        <v>61</v>
      </c>
      <c r="AL59" s="104"/>
      <c r="AM59" s="104"/>
      <c r="AN59" s="90"/>
      <c r="AO59" s="35"/>
    </row>
    <row r="60" spans="1:41" s="11" customFormat="1" x14ac:dyDescent="0.2">
      <c r="A60" s="87" t="s">
        <v>21</v>
      </c>
      <c r="B60" s="43"/>
      <c r="C60" s="44"/>
      <c r="D60" s="45"/>
      <c r="E60" s="43"/>
      <c r="F60" s="44"/>
      <c r="G60" s="45"/>
      <c r="H60" s="43"/>
      <c r="I60" s="44"/>
      <c r="J60" s="45"/>
      <c r="K60" s="43"/>
      <c r="L60" s="44"/>
      <c r="M60" s="46"/>
      <c r="N60" s="43"/>
      <c r="O60" s="44"/>
      <c r="P60" s="45"/>
      <c r="Q60" s="43"/>
      <c r="R60" s="44"/>
      <c r="S60" s="45"/>
      <c r="T60" s="43">
        <v>2</v>
      </c>
      <c r="U60" s="44" t="s">
        <v>12</v>
      </c>
      <c r="V60" s="45">
        <v>2</v>
      </c>
      <c r="W60" s="43"/>
      <c r="X60" s="44"/>
      <c r="Y60" s="45"/>
      <c r="Z60" s="43"/>
      <c r="AA60" s="44"/>
      <c r="AB60" s="45"/>
      <c r="AC60" s="43"/>
      <c r="AD60" s="44"/>
      <c r="AE60" s="45"/>
      <c r="AF60" s="67"/>
      <c r="AG60" s="68"/>
      <c r="AH60" s="62"/>
      <c r="AI60" s="67"/>
      <c r="AJ60" s="68"/>
      <c r="AK60" s="62"/>
      <c r="AL60" s="105">
        <f t="shared" ref="AL60:AL63" si="8">15*(B60+E60+H60+K60+N60+Q60+T60+W60+Z60+AC60)</f>
        <v>30</v>
      </c>
      <c r="AM60" s="106">
        <f t="shared" ref="AM60:AM63" si="9">D60+G60+J60+M60+P60+S60+V60+Y60+AB60+AE60</f>
        <v>2</v>
      </c>
      <c r="AN60" s="107"/>
    </row>
    <row r="61" spans="1:41" s="11" customFormat="1" x14ac:dyDescent="0.2">
      <c r="A61" s="87" t="s">
        <v>22</v>
      </c>
      <c r="B61" s="43"/>
      <c r="C61" s="44"/>
      <c r="D61" s="45"/>
      <c r="E61" s="43"/>
      <c r="F61" s="44"/>
      <c r="G61" s="45"/>
      <c r="H61" s="43"/>
      <c r="I61" s="44"/>
      <c r="J61" s="45"/>
      <c r="K61" s="43"/>
      <c r="L61" s="44"/>
      <c r="M61" s="46"/>
      <c r="N61" s="43"/>
      <c r="O61" s="44"/>
      <c r="P61" s="45"/>
      <c r="Q61" s="43"/>
      <c r="R61" s="44"/>
      <c r="S61" s="45"/>
      <c r="T61" s="43">
        <v>2</v>
      </c>
      <c r="U61" s="44" t="s">
        <v>10</v>
      </c>
      <c r="V61" s="45">
        <v>2</v>
      </c>
      <c r="W61" s="43"/>
      <c r="X61" s="44"/>
      <c r="Y61" s="45"/>
      <c r="Z61" s="43"/>
      <c r="AA61" s="44"/>
      <c r="AB61" s="45"/>
      <c r="AC61" s="43"/>
      <c r="AD61" s="44"/>
      <c r="AE61" s="45"/>
      <c r="AF61" s="67"/>
      <c r="AG61" s="68"/>
      <c r="AH61" s="62"/>
      <c r="AI61" s="67"/>
      <c r="AJ61" s="68"/>
      <c r="AK61" s="62"/>
      <c r="AL61" s="105">
        <f t="shared" si="8"/>
        <v>30</v>
      </c>
      <c r="AM61" s="106">
        <f t="shared" si="9"/>
        <v>2</v>
      </c>
      <c r="AN61" s="107"/>
    </row>
    <row r="62" spans="1:41" s="11" customFormat="1" x14ac:dyDescent="0.2">
      <c r="A62" s="87" t="s">
        <v>23</v>
      </c>
      <c r="B62" s="43"/>
      <c r="C62" s="44"/>
      <c r="D62" s="45"/>
      <c r="E62" s="43"/>
      <c r="F62" s="44"/>
      <c r="G62" s="45"/>
      <c r="H62" s="43"/>
      <c r="I62" s="44"/>
      <c r="J62" s="45"/>
      <c r="K62" s="43">
        <v>2</v>
      </c>
      <c r="L62" s="44" t="s">
        <v>12</v>
      </c>
      <c r="M62" s="46">
        <v>2</v>
      </c>
      <c r="N62" s="43"/>
      <c r="O62" s="44"/>
      <c r="P62" s="45"/>
      <c r="Q62" s="43"/>
      <c r="R62" s="44"/>
      <c r="S62" s="45"/>
      <c r="T62" s="43"/>
      <c r="U62" s="44"/>
      <c r="V62" s="45"/>
      <c r="W62" s="43"/>
      <c r="X62" s="44"/>
      <c r="Y62" s="45"/>
      <c r="Z62" s="43"/>
      <c r="AA62" s="44"/>
      <c r="AB62" s="45"/>
      <c r="AC62" s="43"/>
      <c r="AD62" s="44"/>
      <c r="AE62" s="45"/>
      <c r="AF62" s="67"/>
      <c r="AG62" s="68"/>
      <c r="AH62" s="62"/>
      <c r="AI62" s="67"/>
      <c r="AJ62" s="68"/>
      <c r="AK62" s="62"/>
      <c r="AL62" s="105">
        <f t="shared" si="8"/>
        <v>30</v>
      </c>
      <c r="AM62" s="106">
        <f t="shared" si="9"/>
        <v>2</v>
      </c>
      <c r="AN62" s="107"/>
    </row>
    <row r="63" spans="1:41" s="11" customFormat="1" ht="13.5" thickBot="1" x14ac:dyDescent="0.25">
      <c r="A63" s="87" t="s">
        <v>24</v>
      </c>
      <c r="B63" s="43"/>
      <c r="C63" s="44"/>
      <c r="D63" s="45"/>
      <c r="E63" s="43"/>
      <c r="F63" s="44"/>
      <c r="G63" s="45"/>
      <c r="H63" s="43"/>
      <c r="I63" s="44"/>
      <c r="J63" s="45"/>
      <c r="K63" s="43"/>
      <c r="L63" s="44"/>
      <c r="M63" s="46"/>
      <c r="N63" s="43">
        <v>2</v>
      </c>
      <c r="O63" s="44" t="s">
        <v>10</v>
      </c>
      <c r="P63" s="45">
        <v>2</v>
      </c>
      <c r="Q63" s="43"/>
      <c r="R63" s="44"/>
      <c r="S63" s="45"/>
      <c r="T63" s="43"/>
      <c r="U63" s="44"/>
      <c r="V63" s="45"/>
      <c r="W63" s="43"/>
      <c r="X63" s="44"/>
      <c r="Y63" s="45"/>
      <c r="Z63" s="43"/>
      <c r="AA63" s="44"/>
      <c r="AB63" s="45"/>
      <c r="AC63" s="43"/>
      <c r="AD63" s="44"/>
      <c r="AE63" s="45"/>
      <c r="AF63" s="67"/>
      <c r="AG63" s="68"/>
      <c r="AH63" s="62"/>
      <c r="AI63" s="67"/>
      <c r="AJ63" s="68"/>
      <c r="AK63" s="62"/>
      <c r="AL63" s="105">
        <f t="shared" si="8"/>
        <v>30</v>
      </c>
      <c r="AM63" s="106">
        <f t="shared" si="9"/>
        <v>2</v>
      </c>
      <c r="AN63" s="107"/>
    </row>
    <row r="64" spans="1:41" s="11" customFormat="1" ht="13.5" thickBot="1" x14ac:dyDescent="0.25">
      <c r="A64" s="197" t="s">
        <v>26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9"/>
      <c r="AN64" s="107"/>
    </row>
    <row r="65" spans="1:41" s="35" customFormat="1" x14ac:dyDescent="0.2">
      <c r="A65" s="87" t="s">
        <v>18</v>
      </c>
      <c r="B65" s="43"/>
      <c r="C65" s="44"/>
      <c r="D65" s="45"/>
      <c r="E65" s="43"/>
      <c r="F65" s="44"/>
      <c r="G65" s="45"/>
      <c r="H65" s="43"/>
      <c r="I65" s="44"/>
      <c r="J65" s="45"/>
      <c r="K65" s="43"/>
      <c r="L65" s="44"/>
      <c r="M65" s="46"/>
      <c r="N65" s="43"/>
      <c r="O65" s="44"/>
      <c r="P65" s="45"/>
      <c r="Q65" s="43"/>
      <c r="R65" s="44"/>
      <c r="S65" s="45"/>
      <c r="T65" s="43"/>
      <c r="U65" s="44"/>
      <c r="V65" s="45"/>
      <c r="W65" s="43"/>
      <c r="X65" s="108"/>
      <c r="Y65" s="109"/>
      <c r="Z65" s="43"/>
      <c r="AA65" s="149"/>
      <c r="AB65" s="45"/>
      <c r="AC65" s="43"/>
      <c r="AD65" s="150"/>
      <c r="AE65" s="46"/>
      <c r="AF65" s="110">
        <v>2</v>
      </c>
      <c r="AG65" s="111" t="s">
        <v>10</v>
      </c>
      <c r="AH65" s="112">
        <v>2</v>
      </c>
      <c r="AI65" s="110"/>
      <c r="AJ65" s="113"/>
      <c r="AK65" s="114"/>
      <c r="AL65" s="33">
        <f t="shared" si="6"/>
        <v>0</v>
      </c>
      <c r="AM65" s="41">
        <f>D65+G65+J65+M65+P65+S65+V65+Y65+AB65+AE65+AH65+AK65</f>
        <v>2</v>
      </c>
      <c r="AN65" s="90"/>
    </row>
    <row r="66" spans="1:41" s="35" customFormat="1" x14ac:dyDescent="0.2">
      <c r="A66" s="87" t="s">
        <v>87</v>
      </c>
      <c r="B66" s="43"/>
      <c r="C66" s="44"/>
      <c r="D66" s="45"/>
      <c r="E66" s="43"/>
      <c r="F66" s="44"/>
      <c r="G66" s="45"/>
      <c r="H66" s="43"/>
      <c r="I66" s="44"/>
      <c r="J66" s="45"/>
      <c r="K66" s="43"/>
      <c r="L66" s="44"/>
      <c r="M66" s="46"/>
      <c r="N66" s="43"/>
      <c r="O66" s="44"/>
      <c r="P66" s="45"/>
      <c r="Q66" s="43"/>
      <c r="R66" s="44"/>
      <c r="S66" s="45"/>
      <c r="T66" s="43"/>
      <c r="U66" s="44"/>
      <c r="V66" s="45"/>
      <c r="W66" s="43"/>
      <c r="X66" s="108"/>
      <c r="Y66" s="109"/>
      <c r="Z66" s="43"/>
      <c r="AA66" s="149"/>
      <c r="AB66" s="45"/>
      <c r="AC66" s="43"/>
      <c r="AD66" s="149"/>
      <c r="AE66" s="46"/>
      <c r="AF66" s="110">
        <v>2</v>
      </c>
      <c r="AG66" s="111" t="s">
        <v>10</v>
      </c>
      <c r="AH66" s="112">
        <v>2</v>
      </c>
      <c r="AI66" s="110">
        <v>2</v>
      </c>
      <c r="AJ66" s="111" t="s">
        <v>10</v>
      </c>
      <c r="AK66" s="114">
        <v>2</v>
      </c>
      <c r="AL66" s="33">
        <f t="shared" si="6"/>
        <v>0</v>
      </c>
      <c r="AM66" s="41">
        <f t="shared" ref="AM66:AM68" si="10">D66+G66+J66+M66+P66+S66+V66+Y66+AB66+AE66+AH66+AK66</f>
        <v>4</v>
      </c>
      <c r="AN66" s="90"/>
    </row>
    <row r="67" spans="1:41" s="35" customFormat="1" x14ac:dyDescent="0.2">
      <c r="A67" s="115" t="s">
        <v>88</v>
      </c>
      <c r="B67" s="43"/>
      <c r="C67" s="44"/>
      <c r="D67" s="45"/>
      <c r="E67" s="43"/>
      <c r="F67" s="44"/>
      <c r="G67" s="45"/>
      <c r="H67" s="43"/>
      <c r="I67" s="44"/>
      <c r="J67" s="45"/>
      <c r="K67" s="43"/>
      <c r="L67" s="44"/>
      <c r="M67" s="46"/>
      <c r="N67" s="43"/>
      <c r="O67" s="44"/>
      <c r="P67" s="45"/>
      <c r="Q67" s="43"/>
      <c r="R67" s="44"/>
      <c r="S67" s="45"/>
      <c r="T67" s="43"/>
      <c r="U67" s="44"/>
      <c r="V67" s="45"/>
      <c r="W67" s="43"/>
      <c r="X67" s="44"/>
      <c r="Y67" s="65"/>
      <c r="Z67" s="151"/>
      <c r="AA67" s="44"/>
      <c r="AB67" s="45"/>
      <c r="AC67" s="43"/>
      <c r="AD67" s="44"/>
      <c r="AE67" s="46"/>
      <c r="AF67" s="116"/>
      <c r="AG67" s="117"/>
      <c r="AH67" s="112">
        <v>20</v>
      </c>
      <c r="AI67" s="110"/>
      <c r="AJ67" s="117"/>
      <c r="AK67" s="114">
        <v>20</v>
      </c>
      <c r="AL67" s="33">
        <f t="shared" si="6"/>
        <v>0</v>
      </c>
      <c r="AM67" s="41">
        <f t="shared" si="10"/>
        <v>40</v>
      </c>
      <c r="AN67" s="90"/>
    </row>
    <row r="68" spans="1:41" s="35" customFormat="1" ht="13.5" thickBot="1" x14ac:dyDescent="0.25">
      <c r="A68" s="118" t="s">
        <v>27</v>
      </c>
      <c r="B68" s="119"/>
      <c r="C68" s="120"/>
      <c r="D68" s="121"/>
      <c r="E68" s="119"/>
      <c r="F68" s="120"/>
      <c r="G68" s="121"/>
      <c r="H68" s="119"/>
      <c r="I68" s="120"/>
      <c r="J68" s="121"/>
      <c r="K68" s="119"/>
      <c r="L68" s="120"/>
      <c r="M68" s="122"/>
      <c r="N68" s="119"/>
      <c r="O68" s="120"/>
      <c r="P68" s="121"/>
      <c r="Q68" s="119"/>
      <c r="R68" s="120"/>
      <c r="S68" s="121"/>
      <c r="T68" s="119"/>
      <c r="U68" s="120"/>
      <c r="V68" s="121"/>
      <c r="W68" s="119"/>
      <c r="X68" s="120"/>
      <c r="Y68" s="123"/>
      <c r="Z68" s="119"/>
      <c r="AA68" s="120"/>
      <c r="AB68" s="121"/>
      <c r="AC68" s="119"/>
      <c r="AD68" s="120"/>
      <c r="AE68" s="122"/>
      <c r="AF68" s="124"/>
      <c r="AG68" s="125"/>
      <c r="AH68" s="126">
        <v>2</v>
      </c>
      <c r="AI68" s="124"/>
      <c r="AJ68" s="125"/>
      <c r="AK68" s="127">
        <v>2</v>
      </c>
      <c r="AL68" s="128">
        <f t="shared" si="6"/>
        <v>0</v>
      </c>
      <c r="AM68" s="41">
        <f t="shared" si="10"/>
        <v>4</v>
      </c>
      <c r="AN68" s="90"/>
    </row>
    <row r="69" spans="1:41" s="35" customFormat="1" ht="13.5" thickBot="1" x14ac:dyDescent="0.25">
      <c r="A69" s="129" t="s">
        <v>25</v>
      </c>
      <c r="B69" s="130">
        <f t="shared" ref="B69:Q69" si="11">SUM(B6:B68)</f>
        <v>27</v>
      </c>
      <c r="C69" s="131"/>
      <c r="D69" s="131">
        <f t="shared" si="11"/>
        <v>30</v>
      </c>
      <c r="E69" s="130">
        <f t="shared" si="11"/>
        <v>23</v>
      </c>
      <c r="F69" s="131"/>
      <c r="G69" s="131">
        <f t="shared" si="11"/>
        <v>27</v>
      </c>
      <c r="H69" s="130">
        <f t="shared" si="11"/>
        <v>34</v>
      </c>
      <c r="I69" s="131"/>
      <c r="J69" s="131">
        <f t="shared" si="11"/>
        <v>37</v>
      </c>
      <c r="K69" s="130">
        <f t="shared" si="11"/>
        <v>32</v>
      </c>
      <c r="L69" s="131"/>
      <c r="M69" s="131">
        <f t="shared" si="11"/>
        <v>35</v>
      </c>
      <c r="N69" s="130">
        <f t="shared" si="11"/>
        <v>27</v>
      </c>
      <c r="O69" s="131"/>
      <c r="P69" s="131">
        <f t="shared" si="11"/>
        <v>29</v>
      </c>
      <c r="Q69" s="130">
        <f t="shared" si="11"/>
        <v>30</v>
      </c>
      <c r="R69" s="131"/>
      <c r="S69" s="131">
        <f>SUM(S6:S68)</f>
        <v>29</v>
      </c>
      <c r="T69" s="132">
        <f>SUM(T6:T68)</f>
        <v>42</v>
      </c>
      <c r="U69" s="133"/>
      <c r="V69" s="131">
        <f>SUM(V6:V68)</f>
        <v>40</v>
      </c>
      <c r="W69" s="132">
        <f>SUM(W6:W68)</f>
        <v>31</v>
      </c>
      <c r="X69" s="133"/>
      <c r="Y69" s="131">
        <f>SUM(Y6:Y68)</f>
        <v>29</v>
      </c>
      <c r="Z69" s="132">
        <f>SUM(Z6:Z68)</f>
        <v>19</v>
      </c>
      <c r="AA69" s="153"/>
      <c r="AB69" s="154">
        <f>SUM(AB10:AB68)</f>
        <v>30</v>
      </c>
      <c r="AC69" s="152">
        <f>SUM(AC10:AC68)</f>
        <v>20</v>
      </c>
      <c r="AD69" s="153"/>
      <c r="AE69" s="155">
        <f>SUM(AE10:AE68)</f>
        <v>30</v>
      </c>
      <c r="AF69" s="132">
        <f>SUM(AF10:AF68)</f>
        <v>4</v>
      </c>
      <c r="AG69" s="133"/>
      <c r="AH69" s="131">
        <f>SUM(AH10:AH68)</f>
        <v>26</v>
      </c>
      <c r="AI69" s="132">
        <f>SUM(AI10:AI68)</f>
        <v>2</v>
      </c>
      <c r="AJ69" s="133"/>
      <c r="AK69" s="134">
        <f>SUM(AK10:AK68)</f>
        <v>24</v>
      </c>
      <c r="AL69" s="135">
        <f>SUM(AL10:AL68)</f>
        <v>4005</v>
      </c>
      <c r="AM69" s="136">
        <f>SUM(AM6:AM68)-AM61-AM62-AM63</f>
        <v>360</v>
      </c>
      <c r="AO69" s="90"/>
    </row>
    <row r="70" spans="1:41" x14ac:dyDescent="0.2">
      <c r="A70" s="230" t="s">
        <v>44</v>
      </c>
    </row>
    <row r="71" spans="1:41" x14ac:dyDescent="0.2">
      <c r="A71" s="230" t="s">
        <v>45</v>
      </c>
    </row>
  </sheetData>
  <sheetProtection algorithmName="SHA-512" hashValue="mY1y9q6Rehh9V7rn/LRiDCwsaN8sUYcVxgO/ANo4aT20xFOi1/D1CJRkCK43eVAMNQ8GVoDkoXGmh+GE3idw2w==" saltValue="QDytkk5C1OsXcTQqgIG+VA==" spinCount="100000" sheet="1" objects="1" scenarios="1"/>
  <mergeCells count="33">
    <mergeCell ref="A64:AM64"/>
    <mergeCell ref="AF4:AH4"/>
    <mergeCell ref="AI4:AK4"/>
    <mergeCell ref="AF58:AH58"/>
    <mergeCell ref="AI58:AK58"/>
    <mergeCell ref="A39:AM39"/>
    <mergeCell ref="A58:A59"/>
    <mergeCell ref="B58:D58"/>
    <mergeCell ref="E58:G58"/>
    <mergeCell ref="H58:J58"/>
    <mergeCell ref="K58:M58"/>
    <mergeCell ref="N58:P58"/>
    <mergeCell ref="Q58:S58"/>
    <mergeCell ref="T58:V58"/>
    <mergeCell ref="AL4:AL5"/>
    <mergeCell ref="AM4:AM5"/>
    <mergeCell ref="W58:Y58"/>
    <mergeCell ref="T4:V4"/>
    <mergeCell ref="Z58:AB58"/>
    <mergeCell ref="AC58:AE58"/>
    <mergeCell ref="A1:AM1"/>
    <mergeCell ref="A2:AM2"/>
    <mergeCell ref="A3:AM3"/>
    <mergeCell ref="A4:A5"/>
    <mergeCell ref="B4:D4"/>
    <mergeCell ref="E4:G4"/>
    <mergeCell ref="H4:J4"/>
    <mergeCell ref="K4:M4"/>
    <mergeCell ref="N4:P4"/>
    <mergeCell ref="Q4:S4"/>
    <mergeCell ref="W4:Y4"/>
    <mergeCell ref="Z4:AB4"/>
    <mergeCell ref="AC4:AE4"/>
  </mergeCells>
  <printOptions horizontalCentered="1"/>
  <pageMargins left="0.43307086614173229" right="0.31496062992125984" top="0.31496062992125984" bottom="0.31496062992125984" header="0.19685039370078741" footer="0.27559055118110237"/>
  <pageSetup paperSize="8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R73"/>
  <sheetViews>
    <sheetView showGridLines="0" zoomScale="115" zoomScaleNormal="115" workbookViewId="0">
      <selection sqref="A1:AM1"/>
    </sheetView>
  </sheetViews>
  <sheetFormatPr defaultRowHeight="12.75" x14ac:dyDescent="0.2"/>
  <cols>
    <col min="1" max="1" width="51.140625" style="9" customWidth="1"/>
    <col min="2" max="2" width="3" style="9" bestFit="1" customWidth="1"/>
    <col min="3" max="4" width="3.140625" style="9" bestFit="1" customWidth="1"/>
    <col min="5" max="5" width="3" style="9" bestFit="1" customWidth="1"/>
    <col min="6" max="7" width="3.140625" style="9" bestFit="1" customWidth="1"/>
    <col min="8" max="8" width="3" style="9" bestFit="1" customWidth="1"/>
    <col min="9" max="10" width="3.140625" style="9" bestFit="1" customWidth="1"/>
    <col min="11" max="11" width="3" style="9" bestFit="1" customWidth="1"/>
    <col min="12" max="13" width="3.140625" style="9" bestFit="1" customWidth="1"/>
    <col min="14" max="14" width="3" style="9" bestFit="1" customWidth="1"/>
    <col min="15" max="16" width="3.140625" style="9" bestFit="1" customWidth="1"/>
    <col min="17" max="17" width="3" style="9" bestFit="1" customWidth="1"/>
    <col min="18" max="19" width="3.140625" style="9" bestFit="1" customWidth="1"/>
    <col min="20" max="20" width="3" style="9" bestFit="1" customWidth="1"/>
    <col min="21" max="22" width="3.140625" style="9" bestFit="1" customWidth="1"/>
    <col min="23" max="23" width="3" style="9" bestFit="1" customWidth="1"/>
    <col min="24" max="25" width="3.140625" style="9" bestFit="1" customWidth="1"/>
    <col min="26" max="26" width="3" style="156" bestFit="1" customWidth="1"/>
    <col min="27" max="28" width="3.140625" style="156" bestFit="1" customWidth="1"/>
    <col min="29" max="29" width="3" style="156" bestFit="1" customWidth="1"/>
    <col min="30" max="31" width="3.140625" style="156" bestFit="1" customWidth="1"/>
    <col min="32" max="32" width="2.42578125" style="9" bestFit="1" customWidth="1"/>
    <col min="33" max="33" width="2.28515625" style="9" bestFit="1" customWidth="1"/>
    <col min="34" max="34" width="3.140625" style="9" bestFit="1" customWidth="1"/>
    <col min="35" max="35" width="2.42578125" style="9" bestFit="1" customWidth="1"/>
    <col min="36" max="36" width="2.28515625" style="9" bestFit="1" customWidth="1"/>
    <col min="37" max="37" width="3.140625" style="9" bestFit="1" customWidth="1"/>
    <col min="38" max="38" width="8.28515625" style="9" bestFit="1" customWidth="1"/>
    <col min="39" max="39" width="4" style="9" bestFit="1" customWidth="1"/>
    <col min="40" max="16384" width="9.140625" style="9"/>
  </cols>
  <sheetData>
    <row r="1" spans="1:44" x14ac:dyDescent="0.2">
      <c r="A1" s="217" t="s">
        <v>103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8"/>
    </row>
    <row r="2" spans="1:44" x14ac:dyDescent="0.2">
      <c r="A2" s="217" t="s">
        <v>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</row>
    <row r="3" spans="1:44" ht="13.5" thickBo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10"/>
      <c r="AO3" s="10"/>
      <c r="AP3" s="10"/>
      <c r="AQ3" s="10"/>
      <c r="AR3" s="10"/>
    </row>
    <row r="4" spans="1:44" s="11" customFormat="1" x14ac:dyDescent="0.2">
      <c r="A4" s="175" t="s">
        <v>59</v>
      </c>
      <c r="B4" s="177" t="s">
        <v>0</v>
      </c>
      <c r="C4" s="178"/>
      <c r="D4" s="179"/>
      <c r="E4" s="180" t="s">
        <v>1</v>
      </c>
      <c r="F4" s="178"/>
      <c r="G4" s="179"/>
      <c r="H4" s="180" t="s">
        <v>2</v>
      </c>
      <c r="I4" s="178"/>
      <c r="J4" s="179"/>
      <c r="K4" s="180" t="s">
        <v>3</v>
      </c>
      <c r="L4" s="181"/>
      <c r="M4" s="182"/>
      <c r="N4" s="180" t="s">
        <v>4</v>
      </c>
      <c r="O4" s="181"/>
      <c r="P4" s="182"/>
      <c r="Q4" s="180" t="s">
        <v>5</v>
      </c>
      <c r="R4" s="181"/>
      <c r="S4" s="182"/>
      <c r="T4" s="180" t="s">
        <v>6</v>
      </c>
      <c r="U4" s="181"/>
      <c r="V4" s="182"/>
      <c r="W4" s="180" t="s">
        <v>7</v>
      </c>
      <c r="X4" s="181"/>
      <c r="Y4" s="182"/>
      <c r="Z4" s="183" t="s">
        <v>8</v>
      </c>
      <c r="AA4" s="184"/>
      <c r="AB4" s="185"/>
      <c r="AC4" s="183" t="s">
        <v>9</v>
      </c>
      <c r="AD4" s="184"/>
      <c r="AE4" s="186"/>
      <c r="AF4" s="200">
        <v>11</v>
      </c>
      <c r="AG4" s="201"/>
      <c r="AH4" s="202"/>
      <c r="AI4" s="200">
        <v>12</v>
      </c>
      <c r="AJ4" s="201"/>
      <c r="AK4" s="203"/>
      <c r="AL4" s="187" t="s">
        <v>60</v>
      </c>
      <c r="AM4" s="189" t="s">
        <v>61</v>
      </c>
    </row>
    <row r="5" spans="1:44" s="11" customFormat="1" ht="13.5" thickBot="1" x14ac:dyDescent="0.25">
      <c r="A5" s="176"/>
      <c r="B5" s="12" t="s">
        <v>60</v>
      </c>
      <c r="C5" s="13"/>
      <c r="D5" s="14" t="s">
        <v>61</v>
      </c>
      <c r="E5" s="12" t="s">
        <v>60</v>
      </c>
      <c r="F5" s="13"/>
      <c r="G5" s="14" t="s">
        <v>61</v>
      </c>
      <c r="H5" s="12" t="s">
        <v>60</v>
      </c>
      <c r="I5" s="13"/>
      <c r="J5" s="14" t="s">
        <v>61</v>
      </c>
      <c r="K5" s="12" t="s">
        <v>60</v>
      </c>
      <c r="L5" s="13"/>
      <c r="M5" s="14" t="s">
        <v>61</v>
      </c>
      <c r="N5" s="12" t="s">
        <v>60</v>
      </c>
      <c r="O5" s="13"/>
      <c r="P5" s="14" t="s">
        <v>61</v>
      </c>
      <c r="Q5" s="12" t="s">
        <v>60</v>
      </c>
      <c r="R5" s="13"/>
      <c r="S5" s="14" t="s">
        <v>61</v>
      </c>
      <c r="T5" s="12" t="s">
        <v>60</v>
      </c>
      <c r="U5" s="13"/>
      <c r="V5" s="15" t="s">
        <v>61</v>
      </c>
      <c r="W5" s="12" t="s">
        <v>60</v>
      </c>
      <c r="X5" s="13"/>
      <c r="Y5" s="15" t="s">
        <v>61</v>
      </c>
      <c r="Z5" s="138" t="s">
        <v>60</v>
      </c>
      <c r="AA5" s="139"/>
      <c r="AB5" s="140" t="s">
        <v>61</v>
      </c>
      <c r="AC5" s="138" t="s">
        <v>60</v>
      </c>
      <c r="AD5" s="139"/>
      <c r="AE5" s="141" t="s">
        <v>61</v>
      </c>
      <c r="AF5" s="16" t="s">
        <v>60</v>
      </c>
      <c r="AG5" s="17"/>
      <c r="AH5" s="18" t="s">
        <v>61</v>
      </c>
      <c r="AI5" s="16" t="s">
        <v>60</v>
      </c>
      <c r="AJ5" s="17"/>
      <c r="AK5" s="19" t="s">
        <v>61</v>
      </c>
      <c r="AL5" s="188"/>
      <c r="AM5" s="190"/>
    </row>
    <row r="6" spans="1:44" s="35" customFormat="1" ht="12.75" customHeight="1" x14ac:dyDescent="0.2">
      <c r="A6" s="223" t="s">
        <v>90</v>
      </c>
      <c r="B6" s="20">
        <v>2</v>
      </c>
      <c r="C6" s="21" t="s">
        <v>10</v>
      </c>
      <c r="D6" s="22">
        <v>3</v>
      </c>
      <c r="E6" s="20">
        <v>2</v>
      </c>
      <c r="F6" s="21" t="s">
        <v>10</v>
      </c>
      <c r="G6" s="22">
        <v>3</v>
      </c>
      <c r="H6" s="20">
        <v>2</v>
      </c>
      <c r="I6" s="21" t="s">
        <v>10</v>
      </c>
      <c r="J6" s="22">
        <v>3</v>
      </c>
      <c r="K6" s="20">
        <v>2</v>
      </c>
      <c r="L6" s="21" t="s">
        <v>10</v>
      </c>
      <c r="M6" s="23">
        <v>3</v>
      </c>
      <c r="N6" s="20">
        <v>2</v>
      </c>
      <c r="O6" s="21" t="s">
        <v>10</v>
      </c>
      <c r="P6" s="22">
        <v>3</v>
      </c>
      <c r="Q6" s="20">
        <v>2</v>
      </c>
      <c r="R6" s="21" t="s">
        <v>10</v>
      </c>
      <c r="S6" s="22">
        <v>3</v>
      </c>
      <c r="T6" s="24"/>
      <c r="U6" s="25"/>
      <c r="V6" s="26"/>
      <c r="W6" s="24"/>
      <c r="X6" s="27"/>
      <c r="Y6" s="28"/>
      <c r="Z6" s="24"/>
      <c r="AA6" s="27"/>
      <c r="AB6" s="142"/>
      <c r="AC6" s="24"/>
      <c r="AD6" s="27"/>
      <c r="AE6" s="143"/>
      <c r="AF6" s="29"/>
      <c r="AG6" s="30"/>
      <c r="AH6" s="31"/>
      <c r="AI6" s="29"/>
      <c r="AJ6" s="30"/>
      <c r="AK6" s="32"/>
      <c r="AL6" s="33">
        <f>15*(B6+E6+H6+K6+N6+Q6+T6+W6+Z6+AC6)</f>
        <v>180</v>
      </c>
      <c r="AM6" s="34">
        <f>D6+G6+J6+M6+P6+S6+V6+Y6+AB6+AE6</f>
        <v>18</v>
      </c>
    </row>
    <row r="7" spans="1:44" s="35" customFormat="1" ht="12.75" customHeight="1" x14ac:dyDescent="0.2">
      <c r="A7" s="162" t="s">
        <v>62</v>
      </c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40"/>
      <c r="N7" s="37"/>
      <c r="O7" s="38"/>
      <c r="P7" s="39"/>
      <c r="Q7" s="37"/>
      <c r="R7" s="38" t="s">
        <v>63</v>
      </c>
      <c r="S7" s="39">
        <v>0</v>
      </c>
      <c r="T7" s="24"/>
      <c r="U7" s="25"/>
      <c r="V7" s="26"/>
      <c r="W7" s="24"/>
      <c r="X7" s="27"/>
      <c r="Y7" s="28"/>
      <c r="Z7" s="24"/>
      <c r="AA7" s="27"/>
      <c r="AB7" s="142"/>
      <c r="AC7" s="24"/>
      <c r="AD7" s="27"/>
      <c r="AE7" s="143"/>
      <c r="AF7" s="29"/>
      <c r="AG7" s="30"/>
      <c r="AH7" s="31"/>
      <c r="AI7" s="29"/>
      <c r="AJ7" s="30"/>
      <c r="AK7" s="32"/>
      <c r="AL7" s="33">
        <f t="shared" ref="AL7:AL44" si="0">15*(B7+E7+H7+K7+N7+Q7+T7+W7+Z7+AC7)</f>
        <v>0</v>
      </c>
      <c r="AM7" s="160">
        <f t="shared" ref="AM7:AM58" si="1">D7+G7+J7+M7+P7+S7+V7+Y7+AB7+AE7</f>
        <v>0</v>
      </c>
    </row>
    <row r="8" spans="1:44" s="35" customFormat="1" ht="12.75" customHeight="1" x14ac:dyDescent="0.2">
      <c r="A8" s="224" t="s">
        <v>64</v>
      </c>
      <c r="B8" s="43"/>
      <c r="C8" s="44"/>
      <c r="D8" s="45"/>
      <c r="E8" s="43"/>
      <c r="F8" s="44"/>
      <c r="G8" s="45"/>
      <c r="H8" s="43"/>
      <c r="I8" s="44"/>
      <c r="J8" s="45"/>
      <c r="K8" s="43"/>
      <c r="L8" s="44"/>
      <c r="M8" s="46"/>
      <c r="N8" s="43"/>
      <c r="O8" s="44"/>
      <c r="P8" s="46"/>
      <c r="Q8" s="43"/>
      <c r="R8" s="44"/>
      <c r="S8" s="47"/>
      <c r="T8" s="43">
        <v>2</v>
      </c>
      <c r="U8" s="44" t="s">
        <v>10</v>
      </c>
      <c r="V8" s="45">
        <v>2</v>
      </c>
      <c r="W8" s="43">
        <v>2</v>
      </c>
      <c r="X8" s="44" t="s">
        <v>10</v>
      </c>
      <c r="Y8" s="45">
        <v>2</v>
      </c>
      <c r="Z8" s="48"/>
      <c r="AA8" s="51"/>
      <c r="AB8" s="144"/>
      <c r="AC8" s="48"/>
      <c r="AD8" s="51"/>
      <c r="AE8" s="145"/>
      <c r="AF8" s="53"/>
      <c r="AG8" s="54"/>
      <c r="AH8" s="55"/>
      <c r="AI8" s="53"/>
      <c r="AJ8" s="54"/>
      <c r="AK8" s="56"/>
      <c r="AL8" s="33">
        <f t="shared" si="0"/>
        <v>60</v>
      </c>
      <c r="AM8" s="160">
        <f t="shared" si="1"/>
        <v>4</v>
      </c>
    </row>
    <row r="9" spans="1:44" s="35" customFormat="1" ht="12.75" customHeight="1" x14ac:dyDescent="0.2">
      <c r="A9" s="224" t="s">
        <v>36</v>
      </c>
      <c r="B9" s="43"/>
      <c r="C9" s="44"/>
      <c r="D9" s="45"/>
      <c r="E9" s="43"/>
      <c r="F9" s="44"/>
      <c r="G9" s="45"/>
      <c r="H9" s="43"/>
      <c r="I9" s="44"/>
      <c r="J9" s="45"/>
      <c r="K9" s="43"/>
      <c r="L9" s="44"/>
      <c r="M9" s="46"/>
      <c r="N9" s="43"/>
      <c r="O9" s="44"/>
      <c r="P9" s="46"/>
      <c r="Q9" s="43">
        <v>2</v>
      </c>
      <c r="R9" s="44" t="s">
        <v>12</v>
      </c>
      <c r="S9" s="45">
        <v>1</v>
      </c>
      <c r="T9" s="43"/>
      <c r="U9" s="44"/>
      <c r="V9" s="45"/>
      <c r="W9" s="43"/>
      <c r="X9" s="44"/>
      <c r="Y9" s="45"/>
      <c r="Z9" s="48"/>
      <c r="AA9" s="51"/>
      <c r="AB9" s="144"/>
      <c r="AC9" s="48"/>
      <c r="AD9" s="51"/>
      <c r="AE9" s="145"/>
      <c r="AF9" s="53"/>
      <c r="AG9" s="54"/>
      <c r="AH9" s="55"/>
      <c r="AI9" s="53"/>
      <c r="AJ9" s="54"/>
      <c r="AK9" s="56"/>
      <c r="AL9" s="33">
        <f t="shared" si="0"/>
        <v>30</v>
      </c>
      <c r="AM9" s="160">
        <f t="shared" si="1"/>
        <v>1</v>
      </c>
    </row>
    <row r="10" spans="1:44" s="35" customFormat="1" ht="12.75" customHeight="1" x14ac:dyDescent="0.2">
      <c r="A10" s="224" t="s">
        <v>89</v>
      </c>
      <c r="B10" s="43">
        <v>2</v>
      </c>
      <c r="C10" s="44" t="s">
        <v>12</v>
      </c>
      <c r="D10" s="45">
        <v>2</v>
      </c>
      <c r="E10" s="43">
        <v>2</v>
      </c>
      <c r="F10" s="44" t="s">
        <v>10</v>
      </c>
      <c r="G10" s="45">
        <v>2</v>
      </c>
      <c r="H10" s="43">
        <v>2</v>
      </c>
      <c r="I10" s="44" t="s">
        <v>10</v>
      </c>
      <c r="J10" s="45">
        <v>2</v>
      </c>
      <c r="K10" s="43"/>
      <c r="L10" s="44"/>
      <c r="M10" s="46"/>
      <c r="N10" s="43"/>
      <c r="O10" s="44"/>
      <c r="P10" s="45"/>
      <c r="Q10" s="43"/>
      <c r="R10" s="44"/>
      <c r="S10" s="47"/>
      <c r="T10" s="48"/>
      <c r="U10" s="49"/>
      <c r="V10" s="50"/>
      <c r="W10" s="48"/>
      <c r="X10" s="51"/>
      <c r="Y10" s="52"/>
      <c r="Z10" s="48"/>
      <c r="AA10" s="51"/>
      <c r="AB10" s="144"/>
      <c r="AC10" s="48"/>
      <c r="AD10" s="51"/>
      <c r="AE10" s="145"/>
      <c r="AF10" s="53"/>
      <c r="AG10" s="54"/>
      <c r="AH10" s="55"/>
      <c r="AI10" s="53"/>
      <c r="AJ10" s="54"/>
      <c r="AK10" s="56"/>
      <c r="AL10" s="33">
        <f t="shared" si="0"/>
        <v>90</v>
      </c>
      <c r="AM10" s="160">
        <f t="shared" si="1"/>
        <v>6</v>
      </c>
    </row>
    <row r="11" spans="1:44" s="35" customFormat="1" ht="12.75" customHeight="1" x14ac:dyDescent="0.2">
      <c r="A11" s="224" t="s">
        <v>65</v>
      </c>
      <c r="B11" s="43">
        <v>2</v>
      </c>
      <c r="C11" s="44" t="s">
        <v>66</v>
      </c>
      <c r="D11" s="45">
        <v>3</v>
      </c>
      <c r="E11" s="43">
        <v>2</v>
      </c>
      <c r="F11" s="44" t="s">
        <v>10</v>
      </c>
      <c r="G11" s="45">
        <v>3</v>
      </c>
      <c r="H11" s="43">
        <v>2</v>
      </c>
      <c r="I11" s="44" t="s">
        <v>66</v>
      </c>
      <c r="J11" s="45">
        <v>3</v>
      </c>
      <c r="K11" s="43">
        <v>2</v>
      </c>
      <c r="L11" s="44" t="s">
        <v>10</v>
      </c>
      <c r="M11" s="46">
        <v>3</v>
      </c>
      <c r="N11" s="43">
        <v>2</v>
      </c>
      <c r="O11" s="44" t="s">
        <v>66</v>
      </c>
      <c r="P11" s="45">
        <v>3</v>
      </c>
      <c r="Q11" s="43">
        <v>2</v>
      </c>
      <c r="R11" s="44" t="s">
        <v>10</v>
      </c>
      <c r="S11" s="45">
        <v>3</v>
      </c>
      <c r="T11" s="43">
        <v>2</v>
      </c>
      <c r="U11" s="44" t="s">
        <v>66</v>
      </c>
      <c r="V11" s="45">
        <v>3</v>
      </c>
      <c r="W11" s="43">
        <v>2</v>
      </c>
      <c r="X11" s="44" t="s">
        <v>10</v>
      </c>
      <c r="Y11" s="46">
        <v>3</v>
      </c>
      <c r="Z11" s="43">
        <v>2</v>
      </c>
      <c r="AA11" s="44" t="s">
        <v>66</v>
      </c>
      <c r="AB11" s="45">
        <v>3</v>
      </c>
      <c r="AC11" s="43">
        <v>2</v>
      </c>
      <c r="AD11" s="44" t="s">
        <v>66</v>
      </c>
      <c r="AE11" s="45">
        <v>3</v>
      </c>
      <c r="AF11" s="53"/>
      <c r="AG11" s="54"/>
      <c r="AH11" s="55"/>
      <c r="AI11" s="53"/>
      <c r="AJ11" s="54"/>
      <c r="AK11" s="56"/>
      <c r="AL11" s="33">
        <f t="shared" si="0"/>
        <v>300</v>
      </c>
      <c r="AM11" s="160">
        <f t="shared" si="1"/>
        <v>30</v>
      </c>
    </row>
    <row r="12" spans="1:44" s="57" customFormat="1" ht="12.75" customHeight="1" x14ac:dyDescent="0.2">
      <c r="A12" s="224" t="s">
        <v>30</v>
      </c>
      <c r="B12" s="43">
        <v>2</v>
      </c>
      <c r="C12" s="44" t="s">
        <v>66</v>
      </c>
      <c r="D12" s="45">
        <v>3</v>
      </c>
      <c r="E12" s="43">
        <v>2</v>
      </c>
      <c r="F12" s="44" t="s">
        <v>10</v>
      </c>
      <c r="G12" s="45">
        <v>3</v>
      </c>
      <c r="H12" s="43">
        <v>2</v>
      </c>
      <c r="I12" s="44" t="s">
        <v>66</v>
      </c>
      <c r="J12" s="45">
        <v>3</v>
      </c>
      <c r="K12" s="43">
        <v>2</v>
      </c>
      <c r="L12" s="44" t="s">
        <v>10</v>
      </c>
      <c r="M12" s="46">
        <v>3</v>
      </c>
      <c r="N12" s="43">
        <v>2</v>
      </c>
      <c r="O12" s="44" t="s">
        <v>66</v>
      </c>
      <c r="P12" s="45">
        <v>3</v>
      </c>
      <c r="Q12" s="43">
        <v>2</v>
      </c>
      <c r="R12" s="44" t="s">
        <v>10</v>
      </c>
      <c r="S12" s="45">
        <v>3</v>
      </c>
      <c r="T12" s="43">
        <v>2</v>
      </c>
      <c r="U12" s="44" t="s">
        <v>66</v>
      </c>
      <c r="V12" s="45">
        <v>3</v>
      </c>
      <c r="W12" s="43">
        <v>2</v>
      </c>
      <c r="X12" s="44" t="s">
        <v>10</v>
      </c>
      <c r="Y12" s="46">
        <v>3</v>
      </c>
      <c r="Z12" s="43">
        <v>2</v>
      </c>
      <c r="AA12" s="44" t="s">
        <v>12</v>
      </c>
      <c r="AB12" s="46">
        <v>3</v>
      </c>
      <c r="AC12" s="43">
        <v>2</v>
      </c>
      <c r="AD12" s="44" t="s">
        <v>12</v>
      </c>
      <c r="AE12" s="46">
        <v>3</v>
      </c>
      <c r="AF12" s="53"/>
      <c r="AG12" s="54"/>
      <c r="AH12" s="55"/>
      <c r="AI12" s="53"/>
      <c r="AJ12" s="54"/>
      <c r="AK12" s="56"/>
      <c r="AL12" s="33">
        <f t="shared" si="0"/>
        <v>300</v>
      </c>
      <c r="AM12" s="160">
        <f t="shared" si="1"/>
        <v>30</v>
      </c>
    </row>
    <row r="13" spans="1:44" s="35" customFormat="1" ht="12.75" customHeight="1" x14ac:dyDescent="0.2">
      <c r="A13" s="224" t="s">
        <v>34</v>
      </c>
      <c r="B13" s="37">
        <v>1</v>
      </c>
      <c r="C13" s="38" t="s">
        <v>66</v>
      </c>
      <c r="D13" s="45">
        <v>2</v>
      </c>
      <c r="E13" s="37">
        <v>1</v>
      </c>
      <c r="F13" s="38" t="s">
        <v>66</v>
      </c>
      <c r="G13" s="45">
        <v>2</v>
      </c>
      <c r="H13" s="37">
        <v>1</v>
      </c>
      <c r="I13" s="38" t="s">
        <v>66</v>
      </c>
      <c r="J13" s="45">
        <v>2</v>
      </c>
      <c r="K13" s="37">
        <v>1</v>
      </c>
      <c r="L13" s="38" t="s">
        <v>66</v>
      </c>
      <c r="M13" s="45">
        <v>2</v>
      </c>
      <c r="N13" s="37">
        <v>1</v>
      </c>
      <c r="O13" s="38" t="s">
        <v>66</v>
      </c>
      <c r="P13" s="45">
        <v>2</v>
      </c>
      <c r="Q13" s="37">
        <v>1</v>
      </c>
      <c r="R13" s="38" t="s">
        <v>66</v>
      </c>
      <c r="S13" s="45">
        <v>2</v>
      </c>
      <c r="T13" s="37">
        <v>1</v>
      </c>
      <c r="U13" s="38" t="s">
        <v>66</v>
      </c>
      <c r="V13" s="45">
        <v>2</v>
      </c>
      <c r="W13" s="37">
        <v>1</v>
      </c>
      <c r="X13" s="38" t="s">
        <v>66</v>
      </c>
      <c r="Y13" s="45">
        <v>2</v>
      </c>
      <c r="Z13" s="37">
        <v>1</v>
      </c>
      <c r="AA13" s="38" t="s">
        <v>66</v>
      </c>
      <c r="AB13" s="45">
        <v>2</v>
      </c>
      <c r="AC13" s="37">
        <v>1</v>
      </c>
      <c r="AD13" s="38" t="s">
        <v>66</v>
      </c>
      <c r="AE13" s="45">
        <v>2</v>
      </c>
      <c r="AF13" s="53"/>
      <c r="AG13" s="54"/>
      <c r="AH13" s="55"/>
      <c r="AI13" s="53"/>
      <c r="AJ13" s="54"/>
      <c r="AK13" s="56"/>
      <c r="AL13" s="33">
        <f t="shared" si="0"/>
        <v>150</v>
      </c>
      <c r="AM13" s="160">
        <f t="shared" si="1"/>
        <v>20</v>
      </c>
    </row>
    <row r="14" spans="1:44" s="35" customFormat="1" ht="12.75" customHeight="1" x14ac:dyDescent="0.2">
      <c r="A14" s="224" t="s">
        <v>67</v>
      </c>
      <c r="B14" s="37"/>
      <c r="C14" s="38"/>
      <c r="D14" s="45"/>
      <c r="E14" s="37"/>
      <c r="F14" s="38"/>
      <c r="G14" s="45"/>
      <c r="H14" s="37"/>
      <c r="I14" s="38"/>
      <c r="J14" s="45"/>
      <c r="K14" s="37"/>
      <c r="L14" s="38"/>
      <c r="M14" s="46"/>
      <c r="N14" s="43"/>
      <c r="O14" s="44"/>
      <c r="P14" s="46"/>
      <c r="Q14" s="43"/>
      <c r="R14" s="44"/>
      <c r="S14" s="45"/>
      <c r="T14" s="43"/>
      <c r="U14" s="44"/>
      <c r="V14" s="45"/>
      <c r="W14" s="37"/>
      <c r="X14" s="38"/>
      <c r="Y14" s="39"/>
      <c r="Z14" s="48"/>
      <c r="AA14" s="51"/>
      <c r="AB14" s="144"/>
      <c r="AC14" s="48"/>
      <c r="AD14" s="38" t="s">
        <v>63</v>
      </c>
      <c r="AE14" s="39">
        <v>0</v>
      </c>
      <c r="AF14" s="53"/>
      <c r="AG14" s="54"/>
      <c r="AH14" s="55"/>
      <c r="AI14" s="53"/>
      <c r="AJ14" s="54"/>
      <c r="AK14" s="56"/>
      <c r="AL14" s="33">
        <f t="shared" si="0"/>
        <v>0</v>
      </c>
      <c r="AM14" s="160">
        <f t="shared" si="1"/>
        <v>0</v>
      </c>
    </row>
    <row r="15" spans="1:44" s="35" customFormat="1" ht="12.75" customHeight="1" x14ac:dyDescent="0.2">
      <c r="A15" s="224" t="s">
        <v>68</v>
      </c>
      <c r="B15" s="43">
        <v>2</v>
      </c>
      <c r="C15" s="44" t="s">
        <v>66</v>
      </c>
      <c r="D15" s="46">
        <v>1</v>
      </c>
      <c r="E15" s="43">
        <v>2</v>
      </c>
      <c r="F15" s="44" t="s">
        <v>66</v>
      </c>
      <c r="G15" s="50">
        <v>1</v>
      </c>
      <c r="H15" s="43">
        <v>2</v>
      </c>
      <c r="I15" s="44" t="s">
        <v>66</v>
      </c>
      <c r="J15" s="46">
        <v>2</v>
      </c>
      <c r="K15" s="43">
        <v>2</v>
      </c>
      <c r="L15" s="44" t="s">
        <v>66</v>
      </c>
      <c r="M15" s="50">
        <v>2</v>
      </c>
      <c r="N15" s="43">
        <v>2</v>
      </c>
      <c r="O15" s="44" t="s">
        <v>66</v>
      </c>
      <c r="P15" s="46">
        <v>2</v>
      </c>
      <c r="Q15" s="43">
        <v>2</v>
      </c>
      <c r="R15" s="44" t="s">
        <v>66</v>
      </c>
      <c r="S15" s="50">
        <v>2</v>
      </c>
      <c r="T15" s="58">
        <v>2</v>
      </c>
      <c r="U15" s="44" t="s">
        <v>12</v>
      </c>
      <c r="V15" s="50">
        <v>2</v>
      </c>
      <c r="W15" s="58">
        <v>2</v>
      </c>
      <c r="X15" s="59" t="s">
        <v>12</v>
      </c>
      <c r="Y15" s="50">
        <v>2</v>
      </c>
      <c r="Z15" s="43">
        <v>4</v>
      </c>
      <c r="AA15" s="44" t="s">
        <v>66</v>
      </c>
      <c r="AB15" s="46">
        <v>4</v>
      </c>
      <c r="AC15" s="58">
        <v>4</v>
      </c>
      <c r="AD15" s="59" t="s">
        <v>12</v>
      </c>
      <c r="AE15" s="50">
        <v>4</v>
      </c>
      <c r="AF15" s="53"/>
      <c r="AG15" s="54"/>
      <c r="AH15" s="55"/>
      <c r="AI15" s="53"/>
      <c r="AJ15" s="54"/>
      <c r="AK15" s="56"/>
      <c r="AL15" s="33">
        <f t="shared" si="0"/>
        <v>360</v>
      </c>
      <c r="AM15" s="160">
        <f t="shared" si="1"/>
        <v>22</v>
      </c>
    </row>
    <row r="16" spans="1:44" s="35" customFormat="1" ht="12.75" customHeight="1" x14ac:dyDescent="0.2">
      <c r="A16" s="224" t="s">
        <v>69</v>
      </c>
      <c r="B16" s="37">
        <v>2</v>
      </c>
      <c r="C16" s="38" t="s">
        <v>10</v>
      </c>
      <c r="D16" s="45">
        <v>2</v>
      </c>
      <c r="E16" s="37">
        <v>2</v>
      </c>
      <c r="F16" s="38" t="s">
        <v>10</v>
      </c>
      <c r="G16" s="45">
        <v>2</v>
      </c>
      <c r="H16" s="37">
        <v>2</v>
      </c>
      <c r="I16" s="38" t="s">
        <v>10</v>
      </c>
      <c r="J16" s="45">
        <v>2</v>
      </c>
      <c r="K16" s="37">
        <v>2</v>
      </c>
      <c r="L16" s="38" t="s">
        <v>10</v>
      </c>
      <c r="M16" s="45">
        <v>2</v>
      </c>
      <c r="N16" s="43"/>
      <c r="O16" s="44"/>
      <c r="P16" s="46"/>
      <c r="Q16" s="43"/>
      <c r="R16" s="44"/>
      <c r="S16" s="50"/>
      <c r="T16" s="58"/>
      <c r="U16" s="44"/>
      <c r="V16" s="50"/>
      <c r="W16" s="58"/>
      <c r="X16" s="59"/>
      <c r="Y16" s="50"/>
      <c r="Z16" s="48"/>
      <c r="AA16" s="51"/>
      <c r="AB16" s="144"/>
      <c r="AC16" s="48"/>
      <c r="AD16" s="51"/>
      <c r="AE16" s="145"/>
      <c r="AF16" s="53"/>
      <c r="AG16" s="54"/>
      <c r="AH16" s="55"/>
      <c r="AI16" s="53"/>
      <c r="AJ16" s="54"/>
      <c r="AK16" s="56"/>
      <c r="AL16" s="33">
        <f t="shared" si="0"/>
        <v>120</v>
      </c>
      <c r="AM16" s="160">
        <f t="shared" si="1"/>
        <v>8</v>
      </c>
    </row>
    <row r="17" spans="1:40" s="35" customFormat="1" ht="12.75" customHeight="1" x14ac:dyDescent="0.2">
      <c r="A17" s="162" t="s">
        <v>37</v>
      </c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45"/>
      <c r="Q17" s="37"/>
      <c r="R17" s="38"/>
      <c r="S17" s="39"/>
      <c r="T17" s="37"/>
      <c r="U17" s="38"/>
      <c r="V17" s="39"/>
      <c r="W17" s="37"/>
      <c r="X17" s="38"/>
      <c r="Y17" s="45"/>
      <c r="Z17" s="75"/>
      <c r="AA17" s="76"/>
      <c r="AB17" s="39"/>
      <c r="AC17" s="37">
        <v>2</v>
      </c>
      <c r="AD17" s="38" t="s">
        <v>10</v>
      </c>
      <c r="AE17" s="45">
        <v>1</v>
      </c>
      <c r="AF17" s="77"/>
      <c r="AG17" s="78"/>
      <c r="AH17" s="79"/>
      <c r="AI17" s="77"/>
      <c r="AJ17" s="78"/>
      <c r="AK17" s="80"/>
      <c r="AL17" s="33">
        <f t="shared" si="0"/>
        <v>30</v>
      </c>
      <c r="AM17" s="160">
        <f t="shared" si="1"/>
        <v>1</v>
      </c>
    </row>
    <row r="18" spans="1:40" s="35" customFormat="1" ht="12.75" customHeight="1" x14ac:dyDescent="0.2">
      <c r="A18" s="162" t="s">
        <v>101</v>
      </c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>
        <v>2</v>
      </c>
      <c r="U18" s="38"/>
      <c r="V18" s="39"/>
      <c r="W18" s="37">
        <v>2</v>
      </c>
      <c r="X18" s="38"/>
      <c r="Y18" s="39"/>
      <c r="Z18" s="75"/>
      <c r="AA18" s="76"/>
      <c r="AB18" s="39"/>
      <c r="AC18" s="37"/>
      <c r="AD18" s="38"/>
      <c r="AE18" s="40"/>
      <c r="AF18" s="77"/>
      <c r="AG18" s="78"/>
      <c r="AH18" s="79"/>
      <c r="AI18" s="77"/>
      <c r="AJ18" s="78"/>
      <c r="AK18" s="80"/>
      <c r="AL18" s="33"/>
      <c r="AM18" s="160"/>
    </row>
    <row r="19" spans="1:40" s="35" customFormat="1" ht="12.75" customHeight="1" x14ac:dyDescent="0.2">
      <c r="A19" s="162" t="s">
        <v>40</v>
      </c>
      <c r="B19" s="37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  <c r="R19" s="38"/>
      <c r="S19" s="39"/>
      <c r="T19" s="37">
        <v>2</v>
      </c>
      <c r="U19" s="38" t="s">
        <v>10</v>
      </c>
      <c r="V19" s="45">
        <v>1</v>
      </c>
      <c r="W19" s="37"/>
      <c r="X19" s="38"/>
      <c r="Y19" s="39"/>
      <c r="Z19" s="75"/>
      <c r="AA19" s="76"/>
      <c r="AB19" s="39"/>
      <c r="AC19" s="75"/>
      <c r="AD19" s="76"/>
      <c r="AE19" s="40"/>
      <c r="AF19" s="77"/>
      <c r="AG19" s="78"/>
      <c r="AH19" s="79"/>
      <c r="AI19" s="77"/>
      <c r="AJ19" s="78"/>
      <c r="AK19" s="80"/>
      <c r="AL19" s="33">
        <f t="shared" si="0"/>
        <v>30</v>
      </c>
      <c r="AM19" s="160">
        <f t="shared" si="1"/>
        <v>1</v>
      </c>
    </row>
    <row r="20" spans="1:40" s="35" customFormat="1" ht="12.75" customHeight="1" x14ac:dyDescent="0.2">
      <c r="A20" s="162" t="s">
        <v>74</v>
      </c>
      <c r="B20" s="37">
        <v>1</v>
      </c>
      <c r="C20" s="38" t="s">
        <v>66</v>
      </c>
      <c r="D20" s="45">
        <v>2</v>
      </c>
      <c r="E20" s="37">
        <v>1</v>
      </c>
      <c r="F20" s="38" t="s">
        <v>66</v>
      </c>
      <c r="G20" s="45">
        <v>2</v>
      </c>
      <c r="H20" s="37">
        <v>1</v>
      </c>
      <c r="I20" s="38" t="s">
        <v>66</v>
      </c>
      <c r="J20" s="45">
        <v>2</v>
      </c>
      <c r="K20" s="37">
        <v>1</v>
      </c>
      <c r="L20" s="38" t="s">
        <v>66</v>
      </c>
      <c r="M20" s="45">
        <v>2</v>
      </c>
      <c r="N20" s="37">
        <v>1</v>
      </c>
      <c r="O20" s="38" t="s">
        <v>66</v>
      </c>
      <c r="P20" s="45">
        <v>2</v>
      </c>
      <c r="Q20" s="37">
        <v>1</v>
      </c>
      <c r="R20" s="38" t="s">
        <v>66</v>
      </c>
      <c r="S20" s="45">
        <v>2</v>
      </c>
      <c r="T20" s="37">
        <v>1</v>
      </c>
      <c r="U20" s="38" t="s">
        <v>66</v>
      </c>
      <c r="V20" s="45">
        <v>2</v>
      </c>
      <c r="W20" s="37">
        <v>1</v>
      </c>
      <c r="X20" s="38" t="s">
        <v>66</v>
      </c>
      <c r="Y20" s="45">
        <v>2</v>
      </c>
      <c r="Z20" s="37">
        <v>1</v>
      </c>
      <c r="AA20" s="38" t="s">
        <v>66</v>
      </c>
      <c r="AB20" s="45">
        <v>2</v>
      </c>
      <c r="AC20" s="37">
        <v>1</v>
      </c>
      <c r="AD20" s="38" t="s">
        <v>10</v>
      </c>
      <c r="AE20" s="45">
        <v>2</v>
      </c>
      <c r="AF20" s="77"/>
      <c r="AG20" s="78"/>
      <c r="AH20" s="79"/>
      <c r="AI20" s="77"/>
      <c r="AJ20" s="78"/>
      <c r="AK20" s="80"/>
      <c r="AL20" s="33">
        <f t="shared" si="0"/>
        <v>150</v>
      </c>
      <c r="AM20" s="160">
        <f t="shared" si="1"/>
        <v>20</v>
      </c>
    </row>
    <row r="21" spans="1:40" s="35" customFormat="1" ht="12.75" customHeight="1" x14ac:dyDescent="0.2">
      <c r="A21" s="224" t="s">
        <v>35</v>
      </c>
      <c r="B21" s="37">
        <v>1</v>
      </c>
      <c r="C21" s="38" t="s">
        <v>66</v>
      </c>
      <c r="D21" s="45">
        <v>1</v>
      </c>
      <c r="E21" s="37">
        <v>1</v>
      </c>
      <c r="F21" s="38" t="s">
        <v>66</v>
      </c>
      <c r="G21" s="45">
        <v>1</v>
      </c>
      <c r="H21" s="37">
        <v>1</v>
      </c>
      <c r="I21" s="38" t="s">
        <v>66</v>
      </c>
      <c r="J21" s="45">
        <v>1</v>
      </c>
      <c r="K21" s="37">
        <v>1</v>
      </c>
      <c r="L21" s="38" t="s">
        <v>66</v>
      </c>
      <c r="M21" s="45">
        <v>1</v>
      </c>
      <c r="N21" s="37">
        <v>1</v>
      </c>
      <c r="O21" s="38" t="s">
        <v>66</v>
      </c>
      <c r="P21" s="45">
        <v>1</v>
      </c>
      <c r="Q21" s="37">
        <v>1</v>
      </c>
      <c r="R21" s="38" t="s">
        <v>66</v>
      </c>
      <c r="S21" s="45">
        <v>1</v>
      </c>
      <c r="T21" s="37">
        <v>1</v>
      </c>
      <c r="U21" s="38" t="s">
        <v>66</v>
      </c>
      <c r="V21" s="45">
        <v>1</v>
      </c>
      <c r="W21" s="37">
        <v>1</v>
      </c>
      <c r="X21" s="38" t="s">
        <v>12</v>
      </c>
      <c r="Y21" s="45">
        <v>1</v>
      </c>
      <c r="Z21" s="37">
        <v>1</v>
      </c>
      <c r="AA21" s="38" t="s">
        <v>66</v>
      </c>
      <c r="AB21" s="45">
        <v>1</v>
      </c>
      <c r="AC21" s="37">
        <v>1</v>
      </c>
      <c r="AD21" s="38" t="s">
        <v>10</v>
      </c>
      <c r="AE21" s="45">
        <v>1</v>
      </c>
      <c r="AF21" s="53"/>
      <c r="AG21" s="54"/>
      <c r="AH21" s="55"/>
      <c r="AI21" s="53"/>
      <c r="AJ21" s="54"/>
      <c r="AK21" s="56"/>
      <c r="AL21" s="33">
        <f t="shared" si="0"/>
        <v>150</v>
      </c>
      <c r="AM21" s="160">
        <f t="shared" si="1"/>
        <v>10</v>
      </c>
    </row>
    <row r="22" spans="1:40" s="35" customFormat="1" x14ac:dyDescent="0.2">
      <c r="A22" s="162" t="s">
        <v>91</v>
      </c>
      <c r="B22" s="37">
        <v>4</v>
      </c>
      <c r="C22" s="38" t="s">
        <v>66</v>
      </c>
      <c r="D22" s="39">
        <v>2</v>
      </c>
      <c r="E22" s="37">
        <v>4</v>
      </c>
      <c r="F22" s="38" t="s">
        <v>66</v>
      </c>
      <c r="G22" s="39">
        <v>2</v>
      </c>
      <c r="H22" s="37">
        <v>4</v>
      </c>
      <c r="I22" s="38" t="s">
        <v>66</v>
      </c>
      <c r="J22" s="39">
        <v>2</v>
      </c>
      <c r="K22" s="37">
        <v>4</v>
      </c>
      <c r="L22" s="38" t="s">
        <v>66</v>
      </c>
      <c r="M22" s="40">
        <v>2</v>
      </c>
      <c r="N22" s="37">
        <v>4</v>
      </c>
      <c r="O22" s="38" t="s">
        <v>66</v>
      </c>
      <c r="P22" s="39">
        <v>2</v>
      </c>
      <c r="Q22" s="37">
        <v>4</v>
      </c>
      <c r="R22" s="38" t="s">
        <v>66</v>
      </c>
      <c r="S22" s="39">
        <v>2</v>
      </c>
      <c r="T22" s="37">
        <v>4</v>
      </c>
      <c r="U22" s="38" t="s">
        <v>12</v>
      </c>
      <c r="V22" s="45">
        <v>2</v>
      </c>
      <c r="W22" s="37">
        <v>4</v>
      </c>
      <c r="X22" s="38" t="s">
        <v>12</v>
      </c>
      <c r="Y22" s="39">
        <v>2</v>
      </c>
      <c r="Z22" s="37">
        <v>4</v>
      </c>
      <c r="AA22" s="38" t="s">
        <v>12</v>
      </c>
      <c r="AB22" s="45">
        <v>2</v>
      </c>
      <c r="AC22" s="37">
        <v>4</v>
      </c>
      <c r="AD22" s="38" t="s">
        <v>12</v>
      </c>
      <c r="AE22" s="39">
        <v>2</v>
      </c>
      <c r="AF22" s="77"/>
      <c r="AG22" s="78"/>
      <c r="AH22" s="79"/>
      <c r="AI22" s="77"/>
      <c r="AJ22" s="78"/>
      <c r="AK22" s="80"/>
      <c r="AL22" s="33">
        <f t="shared" si="0"/>
        <v>600</v>
      </c>
      <c r="AM22" s="160">
        <f t="shared" si="1"/>
        <v>20</v>
      </c>
    </row>
    <row r="23" spans="1:40" s="35" customFormat="1" x14ac:dyDescent="0.2">
      <c r="A23" s="224" t="s">
        <v>29</v>
      </c>
      <c r="B23" s="43">
        <v>2</v>
      </c>
      <c r="C23" s="44" t="s">
        <v>10</v>
      </c>
      <c r="D23" s="45">
        <v>2</v>
      </c>
      <c r="E23" s="43"/>
      <c r="F23" s="44"/>
      <c r="G23" s="45"/>
      <c r="H23" s="43"/>
      <c r="I23" s="44"/>
      <c r="J23" s="45"/>
      <c r="K23" s="43"/>
      <c r="L23" s="44"/>
      <c r="M23" s="46"/>
      <c r="N23" s="43"/>
      <c r="O23" s="44"/>
      <c r="P23" s="45"/>
      <c r="Q23" s="43"/>
      <c r="R23" s="44"/>
      <c r="S23" s="45"/>
      <c r="T23" s="58"/>
      <c r="U23" s="49"/>
      <c r="V23" s="50"/>
      <c r="W23" s="58"/>
      <c r="X23" s="59"/>
      <c r="Y23" s="50"/>
      <c r="Z23" s="58"/>
      <c r="AA23" s="59"/>
      <c r="AB23" s="45"/>
      <c r="AC23" s="58"/>
      <c r="AD23" s="59"/>
      <c r="AE23" s="46"/>
      <c r="AF23" s="60"/>
      <c r="AG23" s="61"/>
      <c r="AH23" s="62"/>
      <c r="AI23" s="60"/>
      <c r="AJ23" s="61"/>
      <c r="AK23" s="63"/>
      <c r="AL23" s="33">
        <f t="shared" si="0"/>
        <v>30</v>
      </c>
      <c r="AM23" s="160">
        <f t="shared" si="1"/>
        <v>2</v>
      </c>
    </row>
    <row r="24" spans="1:40" s="35" customFormat="1" x14ac:dyDescent="0.2">
      <c r="A24" s="224" t="s">
        <v>70</v>
      </c>
      <c r="B24" s="43"/>
      <c r="C24" s="44"/>
      <c r="D24" s="45"/>
      <c r="E24" s="43"/>
      <c r="F24" s="44"/>
      <c r="G24" s="45"/>
      <c r="H24" s="43"/>
      <c r="I24" s="44"/>
      <c r="J24" s="46"/>
      <c r="K24" s="43">
        <v>2</v>
      </c>
      <c r="L24" s="44" t="s">
        <v>10</v>
      </c>
      <c r="M24" s="46">
        <v>2</v>
      </c>
      <c r="N24" s="43"/>
      <c r="O24" s="44"/>
      <c r="P24" s="45"/>
      <c r="Q24" s="43"/>
      <c r="R24" s="44"/>
      <c r="S24" s="47"/>
      <c r="T24" s="58"/>
      <c r="U24" s="49"/>
      <c r="V24" s="50"/>
      <c r="W24" s="58"/>
      <c r="X24" s="59"/>
      <c r="Y24" s="50"/>
      <c r="Z24" s="58"/>
      <c r="AA24" s="59"/>
      <c r="AB24" s="45"/>
      <c r="AC24" s="58"/>
      <c r="AD24" s="59"/>
      <c r="AE24" s="46"/>
      <c r="AF24" s="60"/>
      <c r="AG24" s="61"/>
      <c r="AH24" s="62"/>
      <c r="AI24" s="60"/>
      <c r="AJ24" s="61"/>
      <c r="AK24" s="63"/>
      <c r="AL24" s="33">
        <f t="shared" si="0"/>
        <v>30</v>
      </c>
      <c r="AM24" s="160">
        <f t="shared" si="1"/>
        <v>2</v>
      </c>
    </row>
    <row r="25" spans="1:40" s="35" customFormat="1" x14ac:dyDescent="0.2">
      <c r="A25" s="225" t="s">
        <v>71</v>
      </c>
      <c r="B25" s="43"/>
      <c r="C25" s="44"/>
      <c r="D25" s="45"/>
      <c r="E25" s="43"/>
      <c r="F25" s="44"/>
      <c r="G25" s="45"/>
      <c r="H25" s="43">
        <v>2</v>
      </c>
      <c r="I25" s="44" t="s">
        <v>10</v>
      </c>
      <c r="J25" s="45">
        <v>2</v>
      </c>
      <c r="K25" s="43"/>
      <c r="L25" s="44"/>
      <c r="M25" s="46"/>
      <c r="N25" s="43"/>
      <c r="O25" s="44"/>
      <c r="P25" s="45"/>
      <c r="Q25" s="43"/>
      <c r="R25" s="44"/>
      <c r="S25" s="47"/>
      <c r="T25" s="58"/>
      <c r="U25" s="49"/>
      <c r="V25" s="50"/>
      <c r="W25" s="58"/>
      <c r="X25" s="59"/>
      <c r="Y25" s="50"/>
      <c r="Z25" s="58"/>
      <c r="AA25" s="59"/>
      <c r="AB25" s="45"/>
      <c r="AC25" s="58"/>
      <c r="AD25" s="59"/>
      <c r="AE25" s="46"/>
      <c r="AF25" s="60"/>
      <c r="AG25" s="61"/>
      <c r="AH25" s="62"/>
      <c r="AI25" s="60"/>
      <c r="AJ25" s="61"/>
      <c r="AK25" s="63"/>
      <c r="AL25" s="33">
        <f t="shared" si="0"/>
        <v>30</v>
      </c>
      <c r="AM25" s="160">
        <f t="shared" si="1"/>
        <v>2</v>
      </c>
    </row>
    <row r="26" spans="1:40" s="72" customFormat="1" x14ac:dyDescent="0.2">
      <c r="A26" s="225" t="s">
        <v>32</v>
      </c>
      <c r="B26" s="43">
        <v>1</v>
      </c>
      <c r="C26" s="44" t="s">
        <v>72</v>
      </c>
      <c r="D26" s="45"/>
      <c r="E26" s="43">
        <v>1</v>
      </c>
      <c r="F26" s="44" t="s">
        <v>72</v>
      </c>
      <c r="G26" s="45"/>
      <c r="H26" s="43">
        <v>1</v>
      </c>
      <c r="I26" s="44" t="s">
        <v>72</v>
      </c>
      <c r="J26" s="45"/>
      <c r="K26" s="43">
        <v>1</v>
      </c>
      <c r="L26" s="44" t="s">
        <v>72</v>
      </c>
      <c r="M26" s="46"/>
      <c r="N26" s="43">
        <v>1</v>
      </c>
      <c r="O26" s="44" t="s">
        <v>72</v>
      </c>
      <c r="P26" s="45"/>
      <c r="Q26" s="43">
        <v>1</v>
      </c>
      <c r="R26" s="44" t="s">
        <v>72</v>
      </c>
      <c r="S26" s="47"/>
      <c r="T26" s="58">
        <v>1</v>
      </c>
      <c r="U26" s="44" t="s">
        <v>72</v>
      </c>
      <c r="V26" s="50"/>
      <c r="W26" s="58">
        <v>1</v>
      </c>
      <c r="X26" s="59" t="s">
        <v>72</v>
      </c>
      <c r="Y26" s="50"/>
      <c r="Z26" s="58">
        <v>1</v>
      </c>
      <c r="AA26" s="59" t="s">
        <v>72</v>
      </c>
      <c r="AB26" s="50"/>
      <c r="AC26" s="58">
        <v>1</v>
      </c>
      <c r="AD26" s="59" t="s">
        <v>72</v>
      </c>
      <c r="AE26" s="50"/>
      <c r="AF26" s="60"/>
      <c r="AG26" s="61"/>
      <c r="AH26" s="62"/>
      <c r="AI26" s="60"/>
      <c r="AJ26" s="61"/>
      <c r="AK26" s="63"/>
      <c r="AL26" s="33">
        <f t="shared" si="0"/>
        <v>150</v>
      </c>
      <c r="AM26" s="160">
        <f t="shared" si="1"/>
        <v>0</v>
      </c>
      <c r="AN26" s="71"/>
    </row>
    <row r="27" spans="1:40" s="11" customFormat="1" x14ac:dyDescent="0.2">
      <c r="A27" s="224" t="s">
        <v>33</v>
      </c>
      <c r="B27" s="37">
        <v>1</v>
      </c>
      <c r="C27" s="38" t="s">
        <v>73</v>
      </c>
      <c r="D27" s="45"/>
      <c r="E27" s="37">
        <v>1</v>
      </c>
      <c r="F27" s="38" t="s">
        <v>73</v>
      </c>
      <c r="G27" s="45"/>
      <c r="H27" s="37">
        <v>1</v>
      </c>
      <c r="I27" s="38" t="s">
        <v>73</v>
      </c>
      <c r="J27" s="45"/>
      <c r="K27" s="37">
        <v>1</v>
      </c>
      <c r="L27" s="38" t="s">
        <v>73</v>
      </c>
      <c r="M27" s="42"/>
      <c r="N27" s="43">
        <v>1</v>
      </c>
      <c r="O27" s="44" t="s">
        <v>73</v>
      </c>
      <c r="P27" s="46"/>
      <c r="Q27" s="43">
        <v>1</v>
      </c>
      <c r="R27" s="44" t="s">
        <v>73</v>
      </c>
      <c r="S27" s="50"/>
      <c r="T27" s="64"/>
      <c r="U27" s="44"/>
      <c r="V27" s="65"/>
      <c r="W27" s="43"/>
      <c r="X27" s="44"/>
      <c r="Y27" s="66"/>
      <c r="Z27" s="43"/>
      <c r="AA27" s="44"/>
      <c r="AB27" s="65"/>
      <c r="AC27" s="43"/>
      <c r="AD27" s="44"/>
      <c r="AE27" s="66"/>
      <c r="AF27" s="67"/>
      <c r="AG27" s="68"/>
      <c r="AH27" s="69"/>
      <c r="AI27" s="67"/>
      <c r="AJ27" s="68"/>
      <c r="AK27" s="70"/>
      <c r="AL27" s="33">
        <f t="shared" si="0"/>
        <v>90</v>
      </c>
      <c r="AM27" s="160">
        <f t="shared" si="1"/>
        <v>0</v>
      </c>
    </row>
    <row r="28" spans="1:40" s="11" customFormat="1" x14ac:dyDescent="0.2">
      <c r="A28" s="224" t="s">
        <v>97</v>
      </c>
      <c r="B28" s="43"/>
      <c r="C28" s="44"/>
      <c r="D28" s="45"/>
      <c r="E28" s="43"/>
      <c r="F28" s="44"/>
      <c r="G28" s="45"/>
      <c r="H28" s="43"/>
      <c r="I28" s="44"/>
      <c r="J28" s="45"/>
      <c r="K28" s="43"/>
      <c r="L28" s="44"/>
      <c r="M28" s="45"/>
      <c r="N28" s="43"/>
      <c r="O28" s="44"/>
      <c r="P28" s="45"/>
      <c r="Q28" s="43"/>
      <c r="R28" s="44"/>
      <c r="S28" s="45"/>
      <c r="T28" s="43">
        <v>4</v>
      </c>
      <c r="U28" s="44" t="s">
        <v>12</v>
      </c>
      <c r="V28" s="45">
        <v>2</v>
      </c>
      <c r="W28" s="43">
        <v>4</v>
      </c>
      <c r="X28" s="44" t="s">
        <v>66</v>
      </c>
      <c r="Y28" s="45">
        <v>2</v>
      </c>
      <c r="Z28" s="58"/>
      <c r="AA28" s="59"/>
      <c r="AB28" s="45"/>
      <c r="AC28" s="58"/>
      <c r="AD28" s="59"/>
      <c r="AE28" s="46"/>
      <c r="AF28" s="60"/>
      <c r="AG28" s="61"/>
      <c r="AH28" s="62"/>
      <c r="AI28" s="60"/>
      <c r="AJ28" s="61"/>
      <c r="AK28" s="63"/>
      <c r="AL28" s="33">
        <f t="shared" si="0"/>
        <v>120</v>
      </c>
      <c r="AM28" s="160">
        <f t="shared" si="1"/>
        <v>4</v>
      </c>
    </row>
    <row r="29" spans="1:40" s="11" customFormat="1" x14ac:dyDescent="0.2">
      <c r="A29" s="162" t="s">
        <v>31</v>
      </c>
      <c r="B29" s="37"/>
      <c r="C29" s="38"/>
      <c r="D29" s="39"/>
      <c r="E29" s="37"/>
      <c r="F29" s="38"/>
      <c r="G29" s="39"/>
      <c r="H29" s="37"/>
      <c r="I29" s="38"/>
      <c r="J29" s="45"/>
      <c r="K29" s="37"/>
      <c r="L29" s="38"/>
      <c r="M29" s="45"/>
      <c r="N29" s="37"/>
      <c r="O29" s="38"/>
      <c r="P29" s="45"/>
      <c r="Q29" s="37"/>
      <c r="R29" s="38"/>
      <c r="S29" s="45"/>
      <c r="T29" s="157"/>
      <c r="U29" s="157"/>
      <c r="V29" s="74"/>
      <c r="W29" s="37"/>
      <c r="X29" s="38"/>
      <c r="Y29" s="40"/>
      <c r="Z29" s="75"/>
      <c r="AA29" s="76"/>
      <c r="AB29" s="39">
        <v>1</v>
      </c>
      <c r="AC29" s="75"/>
      <c r="AD29" s="76"/>
      <c r="AE29" s="40">
        <v>1</v>
      </c>
      <c r="AF29" s="77"/>
      <c r="AG29" s="78"/>
      <c r="AH29" s="79"/>
      <c r="AI29" s="77"/>
      <c r="AJ29" s="78"/>
      <c r="AK29" s="80"/>
      <c r="AL29" s="33"/>
      <c r="AM29" s="160">
        <f t="shared" si="1"/>
        <v>2</v>
      </c>
    </row>
    <row r="30" spans="1:40" s="11" customFormat="1" x14ac:dyDescent="0.2">
      <c r="A30" s="162" t="s">
        <v>92</v>
      </c>
      <c r="B30" s="37">
        <v>1</v>
      </c>
      <c r="C30" s="38" t="s">
        <v>66</v>
      </c>
      <c r="D30" s="39">
        <v>2</v>
      </c>
      <c r="E30" s="37">
        <v>1</v>
      </c>
      <c r="F30" s="38" t="s">
        <v>66</v>
      </c>
      <c r="G30" s="39">
        <v>2</v>
      </c>
      <c r="H30" s="37">
        <v>1</v>
      </c>
      <c r="I30" s="38" t="s">
        <v>66</v>
      </c>
      <c r="J30" s="39">
        <v>2</v>
      </c>
      <c r="K30" s="37">
        <v>1</v>
      </c>
      <c r="L30" s="38" t="s">
        <v>66</v>
      </c>
      <c r="M30" s="39">
        <v>2</v>
      </c>
      <c r="N30" s="37">
        <v>1</v>
      </c>
      <c r="O30" s="38" t="s">
        <v>66</v>
      </c>
      <c r="P30" s="39">
        <v>2</v>
      </c>
      <c r="Q30" s="37">
        <v>1</v>
      </c>
      <c r="R30" s="38" t="s">
        <v>66</v>
      </c>
      <c r="S30" s="39">
        <v>2</v>
      </c>
      <c r="T30" s="37">
        <v>1</v>
      </c>
      <c r="U30" s="38" t="s">
        <v>66</v>
      </c>
      <c r="V30" s="39">
        <v>2</v>
      </c>
      <c r="W30" s="37">
        <v>1</v>
      </c>
      <c r="X30" s="38" t="s">
        <v>66</v>
      </c>
      <c r="Y30" s="39">
        <v>2</v>
      </c>
      <c r="Z30" s="75"/>
      <c r="AA30" s="76"/>
      <c r="AB30" s="39"/>
      <c r="AC30" s="75"/>
      <c r="AD30" s="76"/>
      <c r="AE30" s="40"/>
      <c r="AF30" s="77"/>
      <c r="AG30" s="78"/>
      <c r="AH30" s="79"/>
      <c r="AI30" s="77"/>
      <c r="AJ30" s="78"/>
      <c r="AK30" s="80"/>
      <c r="AL30" s="33">
        <f t="shared" ref="AL30:AL34" si="2">15*(B30+E30+H30+K30+N30+Q30+T30+W30+Z30+AC30)</f>
        <v>120</v>
      </c>
      <c r="AM30" s="160">
        <f t="shared" si="1"/>
        <v>16</v>
      </c>
    </row>
    <row r="31" spans="1:40" s="11" customFormat="1" x14ac:dyDescent="0.2">
      <c r="A31" s="162" t="s">
        <v>98</v>
      </c>
      <c r="B31" s="37">
        <v>1</v>
      </c>
      <c r="C31" s="38" t="s">
        <v>12</v>
      </c>
      <c r="D31" s="39">
        <v>1</v>
      </c>
      <c r="E31" s="37">
        <v>1</v>
      </c>
      <c r="F31" s="38" t="s">
        <v>66</v>
      </c>
      <c r="G31" s="39">
        <v>1</v>
      </c>
      <c r="H31" s="37"/>
      <c r="I31" s="38"/>
      <c r="J31" s="39"/>
      <c r="K31" s="37"/>
      <c r="L31" s="38"/>
      <c r="M31" s="39"/>
      <c r="N31" s="37"/>
      <c r="O31" s="38"/>
      <c r="P31" s="39"/>
      <c r="Q31" s="37"/>
      <c r="R31" s="38"/>
      <c r="S31" s="39"/>
      <c r="T31" s="37"/>
      <c r="U31" s="38"/>
      <c r="V31" s="39"/>
      <c r="W31" s="37"/>
      <c r="X31" s="38"/>
      <c r="Y31" s="39"/>
      <c r="Z31" s="75"/>
      <c r="AA31" s="76"/>
      <c r="AB31" s="39"/>
      <c r="AC31" s="75"/>
      <c r="AD31" s="76"/>
      <c r="AE31" s="40"/>
      <c r="AF31" s="77"/>
      <c r="AG31" s="78"/>
      <c r="AH31" s="79"/>
      <c r="AI31" s="77"/>
      <c r="AJ31" s="78"/>
      <c r="AK31" s="80"/>
      <c r="AL31" s="33">
        <f t="shared" ref="AL31" si="3">15*(B31+E31+H31+K31+N31+Q31+T31+W31+Z31+AC31)</f>
        <v>30</v>
      </c>
      <c r="AM31" s="160">
        <f t="shared" ref="AM31" si="4">D31+G31+J31+M31+P31+S31+V31+Y31+AB31+AE31</f>
        <v>2</v>
      </c>
    </row>
    <row r="32" spans="1:40" s="11" customFormat="1" x14ac:dyDescent="0.2">
      <c r="A32" s="162" t="s">
        <v>52</v>
      </c>
      <c r="B32" s="37"/>
      <c r="C32" s="38"/>
      <c r="D32" s="39"/>
      <c r="E32" s="37"/>
      <c r="F32" s="38"/>
      <c r="G32" s="39"/>
      <c r="H32" s="37"/>
      <c r="I32" s="38"/>
      <c r="J32" s="39"/>
      <c r="K32" s="37"/>
      <c r="L32" s="38"/>
      <c r="M32" s="39"/>
      <c r="N32" s="37"/>
      <c r="O32" s="38"/>
      <c r="P32" s="39"/>
      <c r="Q32" s="37"/>
      <c r="R32" s="38"/>
      <c r="S32" s="39"/>
      <c r="T32" s="37"/>
      <c r="U32" s="38"/>
      <c r="V32" s="39"/>
      <c r="W32" s="37"/>
      <c r="X32" s="38"/>
      <c r="Y32" s="39"/>
      <c r="Z32" s="75">
        <v>1</v>
      </c>
      <c r="AA32" s="76" t="s">
        <v>12</v>
      </c>
      <c r="AB32" s="39">
        <v>1</v>
      </c>
      <c r="AC32" s="75"/>
      <c r="AD32" s="76"/>
      <c r="AE32" s="40"/>
      <c r="AF32" s="77"/>
      <c r="AG32" s="78"/>
      <c r="AH32" s="79"/>
      <c r="AI32" s="77"/>
      <c r="AJ32" s="78"/>
      <c r="AK32" s="80"/>
      <c r="AL32" s="33">
        <f t="shared" si="2"/>
        <v>15</v>
      </c>
      <c r="AM32" s="160">
        <f t="shared" si="1"/>
        <v>1</v>
      </c>
    </row>
    <row r="33" spans="1:41" s="11" customFormat="1" x14ac:dyDescent="0.2">
      <c r="A33" s="162" t="s">
        <v>42</v>
      </c>
      <c r="B33" s="37"/>
      <c r="C33" s="38"/>
      <c r="D33" s="39"/>
      <c r="E33" s="37"/>
      <c r="F33" s="38"/>
      <c r="G33" s="39"/>
      <c r="H33" s="37">
        <v>2</v>
      </c>
      <c r="I33" s="38" t="s">
        <v>66</v>
      </c>
      <c r="J33" s="45">
        <v>2</v>
      </c>
      <c r="K33" s="37">
        <v>2</v>
      </c>
      <c r="L33" s="38" t="s">
        <v>66</v>
      </c>
      <c r="M33" s="45">
        <v>2</v>
      </c>
      <c r="N33" s="37"/>
      <c r="O33" s="38"/>
      <c r="P33" s="39"/>
      <c r="Q33" s="37"/>
      <c r="R33" s="38"/>
      <c r="S33" s="39"/>
      <c r="T33" s="37"/>
      <c r="U33" s="38"/>
      <c r="V33" s="45"/>
      <c r="W33" s="37"/>
      <c r="X33" s="38"/>
      <c r="Y33" s="39"/>
      <c r="Z33" s="75"/>
      <c r="AA33" s="76"/>
      <c r="AB33" s="39"/>
      <c r="AC33" s="75"/>
      <c r="AD33" s="76"/>
      <c r="AE33" s="40"/>
      <c r="AF33" s="77"/>
      <c r="AG33" s="78"/>
      <c r="AH33" s="79"/>
      <c r="AI33" s="77"/>
      <c r="AJ33" s="78"/>
      <c r="AK33" s="80"/>
      <c r="AL33" s="33">
        <f t="shared" si="2"/>
        <v>60</v>
      </c>
      <c r="AM33" s="160">
        <f t="shared" si="1"/>
        <v>4</v>
      </c>
    </row>
    <row r="34" spans="1:41" s="11" customFormat="1" x14ac:dyDescent="0.2">
      <c r="A34" s="162" t="s">
        <v>43</v>
      </c>
      <c r="B34" s="37"/>
      <c r="C34" s="38"/>
      <c r="D34" s="39"/>
      <c r="E34" s="37"/>
      <c r="F34" s="38"/>
      <c r="G34" s="39"/>
      <c r="H34" s="37"/>
      <c r="I34" s="38"/>
      <c r="J34" s="39"/>
      <c r="K34" s="37"/>
      <c r="L34" s="38"/>
      <c r="M34" s="40"/>
      <c r="N34" s="37">
        <v>1</v>
      </c>
      <c r="O34" s="38" t="s">
        <v>66</v>
      </c>
      <c r="P34" s="39">
        <v>2</v>
      </c>
      <c r="Q34" s="37">
        <v>1</v>
      </c>
      <c r="R34" s="38" t="s">
        <v>10</v>
      </c>
      <c r="S34" s="39">
        <v>2</v>
      </c>
      <c r="T34" s="37"/>
      <c r="U34" s="38"/>
      <c r="V34" s="45"/>
      <c r="W34" s="37"/>
      <c r="X34" s="38"/>
      <c r="Y34" s="39"/>
      <c r="Z34" s="75"/>
      <c r="AA34" s="76"/>
      <c r="AB34" s="39"/>
      <c r="AC34" s="75"/>
      <c r="AD34" s="76"/>
      <c r="AE34" s="40"/>
      <c r="AF34" s="77"/>
      <c r="AG34" s="78"/>
      <c r="AH34" s="79"/>
      <c r="AI34" s="77"/>
      <c r="AJ34" s="78"/>
      <c r="AK34" s="80"/>
      <c r="AL34" s="33">
        <f t="shared" si="2"/>
        <v>30</v>
      </c>
      <c r="AM34" s="160">
        <f t="shared" si="1"/>
        <v>4</v>
      </c>
    </row>
    <row r="35" spans="1:41" s="11" customFormat="1" x14ac:dyDescent="0.2">
      <c r="A35" s="224" t="s">
        <v>38</v>
      </c>
      <c r="B35" s="43">
        <v>1</v>
      </c>
      <c r="C35" s="44" t="s">
        <v>66</v>
      </c>
      <c r="D35" s="45">
        <v>1</v>
      </c>
      <c r="E35" s="43">
        <v>1</v>
      </c>
      <c r="F35" s="44" t="s">
        <v>66</v>
      </c>
      <c r="G35" s="45">
        <v>1</v>
      </c>
      <c r="H35" s="43"/>
      <c r="I35" s="44"/>
      <c r="J35" s="45"/>
      <c r="K35" s="43"/>
      <c r="L35" s="44"/>
      <c r="M35" s="46"/>
      <c r="N35" s="43"/>
      <c r="O35" s="44"/>
      <c r="P35" s="45"/>
      <c r="Q35" s="43"/>
      <c r="R35" s="44"/>
      <c r="S35" s="45"/>
      <c r="T35" s="43"/>
      <c r="U35" s="44"/>
      <c r="V35" s="45"/>
      <c r="W35" s="43"/>
      <c r="X35" s="44"/>
      <c r="Y35" s="45"/>
      <c r="Z35" s="58"/>
      <c r="AA35" s="59"/>
      <c r="AB35" s="45"/>
      <c r="AC35" s="75"/>
      <c r="AD35" s="76"/>
      <c r="AE35" s="40"/>
      <c r="AF35" s="60"/>
      <c r="AG35" s="61"/>
      <c r="AH35" s="62"/>
      <c r="AI35" s="77"/>
      <c r="AJ35" s="78"/>
      <c r="AK35" s="80"/>
      <c r="AL35" s="33">
        <f t="shared" si="0"/>
        <v>30</v>
      </c>
      <c r="AM35" s="160">
        <f t="shared" si="1"/>
        <v>2</v>
      </c>
    </row>
    <row r="36" spans="1:41" s="11" customFormat="1" x14ac:dyDescent="0.2">
      <c r="A36" s="224" t="s">
        <v>75</v>
      </c>
      <c r="B36" s="43">
        <v>2</v>
      </c>
      <c r="C36" s="44" t="s">
        <v>66</v>
      </c>
      <c r="D36" s="45">
        <v>2</v>
      </c>
      <c r="E36" s="43">
        <v>2</v>
      </c>
      <c r="F36" s="44" t="s">
        <v>66</v>
      </c>
      <c r="G36" s="45">
        <v>2</v>
      </c>
      <c r="H36" s="43"/>
      <c r="I36" s="44"/>
      <c r="J36" s="45"/>
      <c r="K36" s="43"/>
      <c r="L36" s="44"/>
      <c r="M36" s="45"/>
      <c r="N36" s="43"/>
      <c r="O36" s="44"/>
      <c r="P36" s="45"/>
      <c r="Q36" s="43"/>
      <c r="R36" s="44"/>
      <c r="S36" s="45"/>
      <c r="T36" s="43"/>
      <c r="U36" s="44"/>
      <c r="V36" s="45"/>
      <c r="W36" s="43"/>
      <c r="X36" s="44"/>
      <c r="Y36" s="39"/>
      <c r="Z36" s="75"/>
      <c r="AA36" s="76"/>
      <c r="AB36" s="39"/>
      <c r="AC36" s="75"/>
      <c r="AD36" s="76"/>
      <c r="AE36" s="40"/>
      <c r="AF36" s="77"/>
      <c r="AG36" s="78"/>
      <c r="AH36" s="79"/>
      <c r="AI36" s="77"/>
      <c r="AJ36" s="78"/>
      <c r="AK36" s="80"/>
      <c r="AL36" s="33">
        <f t="shared" si="0"/>
        <v>60</v>
      </c>
      <c r="AM36" s="160">
        <f t="shared" si="1"/>
        <v>4</v>
      </c>
    </row>
    <row r="37" spans="1:41" s="35" customFormat="1" x14ac:dyDescent="0.2">
      <c r="A37" s="163" t="s">
        <v>76</v>
      </c>
      <c r="B37" s="82"/>
      <c r="C37" s="76"/>
      <c r="D37" s="39"/>
      <c r="E37" s="75"/>
      <c r="F37" s="76"/>
      <c r="G37" s="39"/>
      <c r="H37" s="75"/>
      <c r="I37" s="76"/>
      <c r="J37" s="39"/>
      <c r="K37" s="75"/>
      <c r="L37" s="76"/>
      <c r="M37" s="39"/>
      <c r="N37" s="75"/>
      <c r="O37" s="76"/>
      <c r="P37" s="39">
        <v>2</v>
      </c>
      <c r="Q37" s="75"/>
      <c r="R37" s="76"/>
      <c r="S37" s="39">
        <v>2</v>
      </c>
      <c r="T37" s="75"/>
      <c r="U37" s="76"/>
      <c r="V37" s="39"/>
      <c r="W37" s="75"/>
      <c r="X37" s="76"/>
      <c r="Y37" s="39">
        <v>3</v>
      </c>
      <c r="Z37" s="58"/>
      <c r="AA37" s="59"/>
      <c r="AB37" s="45">
        <v>3</v>
      </c>
      <c r="AC37" s="58"/>
      <c r="AD37" s="59"/>
      <c r="AE37" s="46">
        <v>2</v>
      </c>
      <c r="AF37" s="60"/>
      <c r="AG37" s="61"/>
      <c r="AH37" s="62"/>
      <c r="AI37" s="60"/>
      <c r="AJ37" s="61"/>
      <c r="AK37" s="63"/>
      <c r="AL37" s="83">
        <f t="shared" si="0"/>
        <v>0</v>
      </c>
      <c r="AM37" s="160">
        <f t="shared" si="1"/>
        <v>12</v>
      </c>
      <c r="AN37" s="84"/>
      <c r="AO37" s="85"/>
    </row>
    <row r="38" spans="1:41" s="35" customFormat="1" ht="13.5" thickBot="1" x14ac:dyDescent="0.25">
      <c r="A38" s="164" t="s">
        <v>77</v>
      </c>
      <c r="B38" s="58"/>
      <c r="C38" s="59"/>
      <c r="D38" s="45"/>
      <c r="E38" s="58"/>
      <c r="F38" s="59"/>
      <c r="G38" s="45"/>
      <c r="H38" s="58"/>
      <c r="I38" s="59"/>
      <c r="J38" s="45"/>
      <c r="K38" s="58"/>
      <c r="L38" s="59"/>
      <c r="M38" s="45"/>
      <c r="N38" s="58"/>
      <c r="O38" s="59"/>
      <c r="P38" s="45"/>
      <c r="Q38" s="58"/>
      <c r="R38" s="59"/>
      <c r="S38" s="45"/>
      <c r="T38" s="58"/>
      <c r="U38" s="59"/>
      <c r="V38" s="45"/>
      <c r="W38" s="58"/>
      <c r="X38" s="59"/>
      <c r="Y38" s="45"/>
      <c r="Z38" s="58">
        <v>0</v>
      </c>
      <c r="AA38" s="59" t="s">
        <v>12</v>
      </c>
      <c r="AB38" s="45">
        <v>4</v>
      </c>
      <c r="AC38" s="58">
        <v>0</v>
      </c>
      <c r="AD38" s="59" t="s">
        <v>12</v>
      </c>
      <c r="AE38" s="45">
        <v>4</v>
      </c>
      <c r="AF38" s="60"/>
      <c r="AG38" s="61"/>
      <c r="AH38" s="62"/>
      <c r="AI38" s="60"/>
      <c r="AJ38" s="61"/>
      <c r="AK38" s="63"/>
      <c r="AL38" s="83">
        <f t="shared" si="0"/>
        <v>0</v>
      </c>
      <c r="AM38" s="137">
        <f t="shared" si="1"/>
        <v>8</v>
      </c>
      <c r="AN38" s="84"/>
      <c r="AO38" s="85"/>
    </row>
    <row r="39" spans="1:41" s="35" customFormat="1" ht="13.5" thickBot="1" x14ac:dyDescent="0.25">
      <c r="A39" s="208" t="s">
        <v>78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9"/>
      <c r="AN39" s="84"/>
      <c r="AO39" s="85"/>
    </row>
    <row r="40" spans="1:41" s="35" customFormat="1" x14ac:dyDescent="0.2">
      <c r="A40" s="165" t="s">
        <v>93</v>
      </c>
      <c r="B40" s="43"/>
      <c r="C40" s="44"/>
      <c r="D40" s="45"/>
      <c r="E40" s="43"/>
      <c r="F40" s="44"/>
      <c r="G40" s="45"/>
      <c r="H40" s="43"/>
      <c r="I40" s="44"/>
      <c r="J40" s="45"/>
      <c r="K40" s="43"/>
      <c r="L40" s="44"/>
      <c r="M40" s="45"/>
      <c r="N40" s="43">
        <v>3</v>
      </c>
      <c r="O40" s="44" t="s">
        <v>10</v>
      </c>
      <c r="P40" s="45">
        <v>2</v>
      </c>
      <c r="Q40" s="43">
        <v>3</v>
      </c>
      <c r="R40" s="44" t="s">
        <v>10</v>
      </c>
      <c r="S40" s="45">
        <v>2</v>
      </c>
      <c r="T40" s="88"/>
      <c r="U40" s="44"/>
      <c r="V40" s="89"/>
      <c r="W40" s="88"/>
      <c r="X40" s="44"/>
      <c r="Y40" s="89"/>
      <c r="Z40" s="43"/>
      <c r="AA40" s="44"/>
      <c r="AB40" s="45"/>
      <c r="AC40" s="43"/>
      <c r="AD40" s="44"/>
      <c r="AE40" s="46"/>
      <c r="AF40" s="67"/>
      <c r="AG40" s="68"/>
      <c r="AH40" s="62"/>
      <c r="AI40" s="67"/>
      <c r="AJ40" s="68"/>
      <c r="AK40" s="63"/>
      <c r="AL40" s="158">
        <f t="shared" si="0"/>
        <v>90</v>
      </c>
      <c r="AM40" s="159">
        <f t="shared" si="1"/>
        <v>4</v>
      </c>
      <c r="AN40" s="84"/>
      <c r="AO40" s="85"/>
    </row>
    <row r="41" spans="1:41" s="35" customFormat="1" x14ac:dyDescent="0.2">
      <c r="A41" s="165" t="s">
        <v>79</v>
      </c>
      <c r="B41" s="43"/>
      <c r="C41" s="44"/>
      <c r="D41" s="45"/>
      <c r="E41" s="43"/>
      <c r="F41" s="44"/>
      <c r="G41" s="45"/>
      <c r="H41" s="43">
        <v>3</v>
      </c>
      <c r="I41" s="44" t="s">
        <v>10</v>
      </c>
      <c r="J41" s="45">
        <v>2</v>
      </c>
      <c r="K41" s="43">
        <v>3</v>
      </c>
      <c r="L41" s="44" t="s">
        <v>10</v>
      </c>
      <c r="M41" s="45">
        <v>2</v>
      </c>
      <c r="N41" s="43"/>
      <c r="O41" s="44"/>
      <c r="P41" s="45"/>
      <c r="Q41" s="43"/>
      <c r="R41" s="44"/>
      <c r="S41" s="45"/>
      <c r="T41" s="88"/>
      <c r="U41" s="44"/>
      <c r="V41" s="89"/>
      <c r="W41" s="88"/>
      <c r="X41" s="44"/>
      <c r="Y41" s="89"/>
      <c r="Z41" s="43"/>
      <c r="AA41" s="44"/>
      <c r="AB41" s="45"/>
      <c r="AC41" s="43"/>
      <c r="AD41" s="44"/>
      <c r="AE41" s="46"/>
      <c r="AF41" s="67"/>
      <c r="AG41" s="68"/>
      <c r="AH41" s="62"/>
      <c r="AI41" s="67"/>
      <c r="AJ41" s="68"/>
      <c r="AK41" s="63"/>
      <c r="AL41" s="158">
        <f t="shared" si="0"/>
        <v>90</v>
      </c>
      <c r="AM41" s="160">
        <f t="shared" si="1"/>
        <v>4</v>
      </c>
      <c r="AN41" s="84"/>
      <c r="AO41" s="85"/>
    </row>
    <row r="42" spans="1:41" s="35" customFormat="1" x14ac:dyDescent="0.2">
      <c r="A42" s="165" t="s">
        <v>99</v>
      </c>
      <c r="B42" s="43"/>
      <c r="C42" s="44"/>
      <c r="D42" s="45"/>
      <c r="E42" s="43"/>
      <c r="F42" s="44"/>
      <c r="G42" s="45"/>
      <c r="H42" s="43"/>
      <c r="I42" s="44"/>
      <c r="J42" s="45"/>
      <c r="K42" s="43"/>
      <c r="L42" s="44"/>
      <c r="M42" s="46"/>
      <c r="N42" s="43"/>
      <c r="O42" s="44"/>
      <c r="P42" s="46"/>
      <c r="Q42" s="43"/>
      <c r="R42" s="44"/>
      <c r="S42" s="45"/>
      <c r="T42" s="43">
        <v>2</v>
      </c>
      <c r="U42" s="44" t="s">
        <v>10</v>
      </c>
      <c r="V42" s="45">
        <v>2</v>
      </c>
      <c r="W42" s="43">
        <v>2</v>
      </c>
      <c r="X42" s="44" t="s">
        <v>10</v>
      </c>
      <c r="Y42" s="45">
        <v>2</v>
      </c>
      <c r="Z42" s="43"/>
      <c r="AA42" s="44"/>
      <c r="AB42" s="45"/>
      <c r="AC42" s="43"/>
      <c r="AD42" s="44"/>
      <c r="AE42" s="45"/>
      <c r="AF42" s="67"/>
      <c r="AG42" s="68"/>
      <c r="AH42" s="62"/>
      <c r="AI42" s="67"/>
      <c r="AJ42" s="68"/>
      <c r="AK42" s="63"/>
      <c r="AL42" s="158">
        <f t="shared" si="0"/>
        <v>60</v>
      </c>
      <c r="AM42" s="160">
        <f t="shared" si="1"/>
        <v>4</v>
      </c>
      <c r="AN42" s="84"/>
      <c r="AO42" s="85"/>
    </row>
    <row r="43" spans="1:41" s="35" customFormat="1" x14ac:dyDescent="0.2">
      <c r="A43" s="165" t="s">
        <v>100</v>
      </c>
      <c r="B43" s="43"/>
      <c r="C43" s="44"/>
      <c r="D43" s="45"/>
      <c r="E43" s="43"/>
      <c r="F43" s="44"/>
      <c r="G43" s="45"/>
      <c r="H43" s="43"/>
      <c r="I43" s="44"/>
      <c r="J43" s="45"/>
      <c r="K43" s="43"/>
      <c r="L43" s="44"/>
      <c r="M43" s="46"/>
      <c r="N43" s="43"/>
      <c r="O43" s="44"/>
      <c r="P43" s="46"/>
      <c r="Q43" s="43"/>
      <c r="R43" s="44"/>
      <c r="S43" s="46"/>
      <c r="T43" s="43"/>
      <c r="U43" s="44"/>
      <c r="V43" s="46"/>
      <c r="W43" s="43"/>
      <c r="X43" s="44"/>
      <c r="Y43" s="45"/>
      <c r="Z43" s="43">
        <v>2</v>
      </c>
      <c r="AA43" s="44" t="s">
        <v>10</v>
      </c>
      <c r="AB43" s="45">
        <v>2</v>
      </c>
      <c r="AC43" s="43">
        <v>2</v>
      </c>
      <c r="AD43" s="44" t="s">
        <v>10</v>
      </c>
      <c r="AE43" s="45">
        <v>2</v>
      </c>
      <c r="AF43" s="67"/>
      <c r="AG43" s="68"/>
      <c r="AH43" s="62"/>
      <c r="AI43" s="67"/>
      <c r="AJ43" s="68"/>
      <c r="AK43" s="63"/>
      <c r="AL43" s="158">
        <f t="shared" ref="AL43" si="5">15*(B43+E43+H43+K43+N43+Q43+T43+W43+Z43+AC43)</f>
        <v>60</v>
      </c>
      <c r="AM43" s="160">
        <f t="shared" ref="AM43" si="6">D43+G43+J43+M43+P43+S43+V43+Y43+AB43+AE43</f>
        <v>4</v>
      </c>
      <c r="AN43" s="84"/>
      <c r="AO43" s="85"/>
    </row>
    <row r="44" spans="1:41" s="35" customFormat="1" x14ac:dyDescent="0.2">
      <c r="A44" s="165" t="s">
        <v>80</v>
      </c>
      <c r="B44" s="43"/>
      <c r="C44" s="44"/>
      <c r="D44" s="45"/>
      <c r="E44" s="43"/>
      <c r="F44" s="44"/>
      <c r="G44" s="45"/>
      <c r="H44" s="43"/>
      <c r="I44" s="44"/>
      <c r="J44" s="45"/>
      <c r="K44" s="43"/>
      <c r="L44" s="44"/>
      <c r="M44" s="46"/>
      <c r="N44" s="43"/>
      <c r="O44" s="44"/>
      <c r="P44" s="46"/>
      <c r="Q44" s="43">
        <v>2</v>
      </c>
      <c r="R44" s="44" t="s">
        <v>12</v>
      </c>
      <c r="S44" s="46">
        <v>1</v>
      </c>
      <c r="T44" s="43">
        <v>2</v>
      </c>
      <c r="U44" s="44" t="s">
        <v>12</v>
      </c>
      <c r="V44" s="46">
        <v>1</v>
      </c>
      <c r="W44" s="43"/>
      <c r="X44" s="44"/>
      <c r="Y44" s="45"/>
      <c r="Z44" s="43"/>
      <c r="AA44" s="44"/>
      <c r="AB44" s="45"/>
      <c r="AC44" s="43"/>
      <c r="AD44" s="44"/>
      <c r="AE44" s="46"/>
      <c r="AF44" s="67"/>
      <c r="AG44" s="68"/>
      <c r="AH44" s="62"/>
      <c r="AI44" s="67"/>
      <c r="AJ44" s="68"/>
      <c r="AK44" s="63"/>
      <c r="AL44" s="158">
        <f t="shared" si="0"/>
        <v>60</v>
      </c>
      <c r="AM44" s="160">
        <f t="shared" si="1"/>
        <v>2</v>
      </c>
      <c r="AN44" s="84"/>
      <c r="AO44" s="85"/>
    </row>
    <row r="45" spans="1:41" s="35" customFormat="1" x14ac:dyDescent="0.2">
      <c r="A45" s="165" t="s">
        <v>95</v>
      </c>
      <c r="B45" s="43"/>
      <c r="C45" s="44"/>
      <c r="D45" s="45"/>
      <c r="E45" s="43"/>
      <c r="F45" s="44"/>
      <c r="G45" s="45"/>
      <c r="H45" s="43"/>
      <c r="I45" s="44"/>
      <c r="J45" s="45"/>
      <c r="K45" s="43"/>
      <c r="L45" s="44"/>
      <c r="M45" s="46"/>
      <c r="N45" s="43"/>
      <c r="O45" s="44"/>
      <c r="P45" s="45"/>
      <c r="Q45" s="88"/>
      <c r="R45" s="44"/>
      <c r="S45" s="89"/>
      <c r="T45" s="88">
        <v>2</v>
      </c>
      <c r="U45" s="44" t="s">
        <v>12</v>
      </c>
      <c r="V45" s="89">
        <v>2</v>
      </c>
      <c r="W45" s="88">
        <v>2</v>
      </c>
      <c r="X45" s="44" t="s">
        <v>12</v>
      </c>
      <c r="Y45" s="89">
        <v>2</v>
      </c>
      <c r="Z45" s="88">
        <v>2</v>
      </c>
      <c r="AA45" s="44" t="s">
        <v>12</v>
      </c>
      <c r="AB45" s="89">
        <v>2</v>
      </c>
      <c r="AC45" s="88">
        <v>2</v>
      </c>
      <c r="AD45" s="44" t="s">
        <v>12</v>
      </c>
      <c r="AE45" s="89">
        <v>2</v>
      </c>
      <c r="AF45" s="67"/>
      <c r="AG45" s="68"/>
      <c r="AH45" s="62"/>
      <c r="AI45" s="67"/>
      <c r="AJ45" s="68"/>
      <c r="AK45" s="63"/>
      <c r="AL45" s="158">
        <f>15*(B45+E45+H45+K45+N45+Q45+T45+W45+Z45+AC45)</f>
        <v>120</v>
      </c>
      <c r="AM45" s="160">
        <f t="shared" si="1"/>
        <v>8</v>
      </c>
      <c r="AN45" s="84"/>
      <c r="AO45" s="85"/>
    </row>
    <row r="46" spans="1:41" s="35" customFormat="1" x14ac:dyDescent="0.2">
      <c r="A46" s="165" t="s">
        <v>81</v>
      </c>
      <c r="B46" s="43"/>
      <c r="C46" s="44"/>
      <c r="D46" s="45"/>
      <c r="E46" s="43"/>
      <c r="F46" s="44"/>
      <c r="G46" s="45"/>
      <c r="H46" s="43"/>
      <c r="I46" s="44"/>
      <c r="J46" s="45"/>
      <c r="K46" s="43"/>
      <c r="L46" s="44"/>
      <c r="M46" s="46"/>
      <c r="N46" s="43"/>
      <c r="O46" s="44"/>
      <c r="P46" s="45"/>
      <c r="Q46" s="88"/>
      <c r="R46" s="44"/>
      <c r="S46" s="89"/>
      <c r="T46" s="88">
        <v>1</v>
      </c>
      <c r="U46" s="44" t="s">
        <v>12</v>
      </c>
      <c r="V46" s="89">
        <v>1</v>
      </c>
      <c r="W46" s="88"/>
      <c r="X46" s="44"/>
      <c r="Y46" s="89"/>
      <c r="Z46" s="43"/>
      <c r="AA46" s="44"/>
      <c r="AB46" s="45"/>
      <c r="AC46" s="43"/>
      <c r="AD46" s="44"/>
      <c r="AE46" s="46"/>
      <c r="AF46" s="67"/>
      <c r="AG46" s="68"/>
      <c r="AH46" s="62"/>
      <c r="AI46" s="67"/>
      <c r="AJ46" s="68"/>
      <c r="AK46" s="63"/>
      <c r="AL46" s="158">
        <f>15*(B46+E46+H46+K46+N46+Q46+T46+W46+Z46+AC46)</f>
        <v>15</v>
      </c>
      <c r="AM46" s="160">
        <f t="shared" si="1"/>
        <v>1</v>
      </c>
      <c r="AN46" s="84"/>
      <c r="AO46" s="85"/>
    </row>
    <row r="47" spans="1:41" s="35" customFormat="1" x14ac:dyDescent="0.2">
      <c r="A47" s="226" t="s">
        <v>20</v>
      </c>
      <c r="B47" s="58">
        <v>2</v>
      </c>
      <c r="C47" s="59" t="s">
        <v>73</v>
      </c>
      <c r="D47" s="45">
        <v>0</v>
      </c>
      <c r="E47" s="58"/>
      <c r="F47" s="59"/>
      <c r="G47" s="45"/>
      <c r="H47" s="58"/>
      <c r="I47" s="59"/>
      <c r="J47" s="45"/>
      <c r="K47" s="58"/>
      <c r="L47" s="59"/>
      <c r="M47" s="46"/>
      <c r="N47" s="58"/>
      <c r="O47" s="59"/>
      <c r="P47" s="45"/>
      <c r="Q47" s="58"/>
      <c r="R47" s="59"/>
      <c r="S47" s="45"/>
      <c r="T47" s="58"/>
      <c r="U47" s="59"/>
      <c r="V47" s="45"/>
      <c r="W47" s="58">
        <v>2</v>
      </c>
      <c r="X47" s="59" t="s">
        <v>73</v>
      </c>
      <c r="Y47" s="45">
        <v>0</v>
      </c>
      <c r="Z47" s="58"/>
      <c r="AA47" s="59"/>
      <c r="AB47" s="45"/>
      <c r="AC47" s="58"/>
      <c r="AD47" s="59"/>
      <c r="AE47" s="46"/>
      <c r="AF47" s="60"/>
      <c r="AG47" s="61"/>
      <c r="AH47" s="62"/>
      <c r="AI47" s="60"/>
      <c r="AJ47" s="61"/>
      <c r="AK47" s="63"/>
      <c r="AL47" s="158">
        <f>15*(B47+E47+H47+K47+N47+Q47+T47+W47+Z47+AC47)</f>
        <v>60</v>
      </c>
      <c r="AM47" s="160">
        <f t="shared" si="1"/>
        <v>0</v>
      </c>
      <c r="AN47" s="84"/>
      <c r="AO47" s="85"/>
    </row>
    <row r="48" spans="1:41" s="35" customFormat="1" x14ac:dyDescent="0.2">
      <c r="A48" s="165" t="s">
        <v>82</v>
      </c>
      <c r="B48" s="43">
        <v>2</v>
      </c>
      <c r="C48" s="44" t="s">
        <v>10</v>
      </c>
      <c r="D48" s="45">
        <v>2</v>
      </c>
      <c r="E48" s="43"/>
      <c r="F48" s="44"/>
      <c r="G48" s="45"/>
      <c r="H48" s="43"/>
      <c r="I48" s="44"/>
      <c r="J48" s="45"/>
      <c r="K48" s="43"/>
      <c r="L48" s="44"/>
      <c r="M48" s="46"/>
      <c r="N48" s="43"/>
      <c r="O48" s="44"/>
      <c r="P48" s="45"/>
      <c r="Q48" s="43"/>
      <c r="R48" s="44"/>
      <c r="S48" s="45"/>
      <c r="T48" s="43"/>
      <c r="U48" s="44"/>
      <c r="V48" s="45"/>
      <c r="W48" s="43"/>
      <c r="X48" s="44"/>
      <c r="Y48" s="45"/>
      <c r="Z48" s="43"/>
      <c r="AA48" s="44"/>
      <c r="AB48" s="45"/>
      <c r="AC48" s="43"/>
      <c r="AD48" s="44"/>
      <c r="AE48" s="46"/>
      <c r="AF48" s="67"/>
      <c r="AG48" s="68"/>
      <c r="AH48" s="62"/>
      <c r="AI48" s="67"/>
      <c r="AJ48" s="68"/>
      <c r="AK48" s="63"/>
      <c r="AL48" s="158">
        <f>15*(B48+E48+H48+K48+N48+Q48+T48+W48+Z48+AC48)</f>
        <v>30</v>
      </c>
      <c r="AM48" s="160">
        <f t="shared" si="1"/>
        <v>2</v>
      </c>
      <c r="AN48" s="85"/>
      <c r="AO48" s="85"/>
    </row>
    <row r="49" spans="1:41" s="35" customFormat="1" x14ac:dyDescent="0.2">
      <c r="A49" s="165" t="s">
        <v>83</v>
      </c>
      <c r="B49" s="43"/>
      <c r="C49" s="44"/>
      <c r="D49" s="45"/>
      <c r="E49" s="43">
        <v>2</v>
      </c>
      <c r="F49" s="44" t="s">
        <v>10</v>
      </c>
      <c r="G49" s="45">
        <v>2</v>
      </c>
      <c r="H49" s="43"/>
      <c r="I49" s="44"/>
      <c r="J49" s="45"/>
      <c r="K49" s="43"/>
      <c r="L49" s="44"/>
      <c r="M49" s="46"/>
      <c r="N49" s="43"/>
      <c r="O49" s="44"/>
      <c r="P49" s="45"/>
      <c r="Q49" s="43"/>
      <c r="R49" s="44"/>
      <c r="S49" s="45"/>
      <c r="T49" s="43"/>
      <c r="U49" s="44"/>
      <c r="V49" s="45"/>
      <c r="W49" s="43"/>
      <c r="X49" s="44"/>
      <c r="Y49" s="45"/>
      <c r="Z49" s="43"/>
      <c r="AA49" s="44"/>
      <c r="AB49" s="45"/>
      <c r="AC49" s="43"/>
      <c r="AD49" s="44"/>
      <c r="AE49" s="46"/>
      <c r="AF49" s="67"/>
      <c r="AG49" s="68"/>
      <c r="AH49" s="62"/>
      <c r="AI49" s="67"/>
      <c r="AJ49" s="68"/>
      <c r="AK49" s="63"/>
      <c r="AL49" s="158">
        <f>15*(B49+E49+H49+K49+N49+Q49+T49+W49+Z49+AC49)</f>
        <v>30</v>
      </c>
      <c r="AM49" s="160">
        <f t="shared" si="1"/>
        <v>2</v>
      </c>
      <c r="AN49" s="85"/>
      <c r="AO49" s="85"/>
    </row>
    <row r="50" spans="1:41" s="35" customFormat="1" x14ac:dyDescent="0.2">
      <c r="A50" s="227" t="s">
        <v>11</v>
      </c>
      <c r="B50" s="43"/>
      <c r="C50" s="44"/>
      <c r="D50" s="45"/>
      <c r="E50" s="43"/>
      <c r="F50" s="44"/>
      <c r="G50" s="45"/>
      <c r="H50" s="43">
        <v>2</v>
      </c>
      <c r="I50" s="44" t="s">
        <v>66</v>
      </c>
      <c r="J50" s="45">
        <v>2</v>
      </c>
      <c r="K50" s="43"/>
      <c r="L50" s="44"/>
      <c r="M50" s="46"/>
      <c r="N50" s="43"/>
      <c r="O50" s="44"/>
      <c r="P50" s="45"/>
      <c r="Q50" s="43"/>
      <c r="R50" s="44"/>
      <c r="S50" s="45"/>
      <c r="T50" s="43"/>
      <c r="U50" s="44"/>
      <c r="V50" s="45"/>
      <c r="W50" s="43"/>
      <c r="X50" s="44"/>
      <c r="Y50" s="45"/>
      <c r="Z50" s="43"/>
      <c r="AA50" s="44"/>
      <c r="AB50" s="45"/>
      <c r="AC50" s="43"/>
      <c r="AD50" s="44"/>
      <c r="AE50" s="46"/>
      <c r="AF50" s="67"/>
      <c r="AG50" s="68"/>
      <c r="AH50" s="62"/>
      <c r="AI50" s="67"/>
      <c r="AJ50" s="68"/>
      <c r="AK50" s="63"/>
      <c r="AL50" s="158">
        <f t="shared" ref="AL50:AL69" si="7">15*(B50+E50+H50+K50+N50+Q50+T50+W50+Z50+AC50)</f>
        <v>30</v>
      </c>
      <c r="AM50" s="160">
        <f t="shared" si="1"/>
        <v>2</v>
      </c>
      <c r="AN50" s="85"/>
      <c r="AO50" s="85"/>
    </row>
    <row r="51" spans="1:41" s="35" customFormat="1" x14ac:dyDescent="0.2">
      <c r="A51" s="165" t="s">
        <v>13</v>
      </c>
      <c r="B51" s="43"/>
      <c r="C51" s="44"/>
      <c r="D51" s="45"/>
      <c r="E51" s="43"/>
      <c r="F51" s="44"/>
      <c r="G51" s="45"/>
      <c r="H51" s="43">
        <v>2</v>
      </c>
      <c r="I51" s="44" t="s">
        <v>66</v>
      </c>
      <c r="J51" s="45">
        <v>3</v>
      </c>
      <c r="K51" s="43"/>
      <c r="L51" s="44"/>
      <c r="M51" s="46"/>
      <c r="N51" s="43"/>
      <c r="O51" s="44"/>
      <c r="P51" s="45"/>
      <c r="Q51" s="43"/>
      <c r="R51" s="44"/>
      <c r="S51" s="45"/>
      <c r="T51" s="43"/>
      <c r="U51" s="44"/>
      <c r="V51" s="45"/>
      <c r="W51" s="43"/>
      <c r="X51" s="44"/>
      <c r="Y51" s="45"/>
      <c r="Z51" s="43"/>
      <c r="AA51" s="44"/>
      <c r="AB51" s="45"/>
      <c r="AC51" s="43"/>
      <c r="AD51" s="44"/>
      <c r="AE51" s="46"/>
      <c r="AF51" s="67"/>
      <c r="AG51" s="68"/>
      <c r="AH51" s="62"/>
      <c r="AI51" s="67"/>
      <c r="AJ51" s="68"/>
      <c r="AK51" s="63"/>
      <c r="AL51" s="158">
        <f t="shared" si="7"/>
        <v>30</v>
      </c>
      <c r="AM51" s="160">
        <f t="shared" si="1"/>
        <v>3</v>
      </c>
      <c r="AN51" s="85"/>
      <c r="AO51" s="85"/>
    </row>
    <row r="52" spans="1:41" s="35" customFormat="1" x14ac:dyDescent="0.2">
      <c r="A52" s="165" t="s">
        <v>14</v>
      </c>
      <c r="B52" s="43"/>
      <c r="C52" s="44"/>
      <c r="D52" s="45"/>
      <c r="E52" s="43"/>
      <c r="F52" s="44"/>
      <c r="G52" s="45"/>
      <c r="H52" s="43"/>
      <c r="I52" s="44"/>
      <c r="J52" s="45"/>
      <c r="K52" s="43">
        <v>2</v>
      </c>
      <c r="L52" s="44" t="s">
        <v>66</v>
      </c>
      <c r="M52" s="46">
        <v>3</v>
      </c>
      <c r="N52" s="43"/>
      <c r="O52" s="44"/>
      <c r="P52" s="45"/>
      <c r="Q52" s="43"/>
      <c r="R52" s="44"/>
      <c r="S52" s="45"/>
      <c r="T52" s="43"/>
      <c r="U52" s="44"/>
      <c r="V52" s="45"/>
      <c r="W52" s="43"/>
      <c r="X52" s="44"/>
      <c r="Y52" s="45"/>
      <c r="Z52" s="43"/>
      <c r="AA52" s="44"/>
      <c r="AB52" s="45"/>
      <c r="AC52" s="43"/>
      <c r="AD52" s="44"/>
      <c r="AE52" s="46"/>
      <c r="AF52" s="67"/>
      <c r="AG52" s="68"/>
      <c r="AH52" s="62"/>
      <c r="AI52" s="67"/>
      <c r="AJ52" s="68"/>
      <c r="AK52" s="63"/>
      <c r="AL52" s="158">
        <f t="shared" si="7"/>
        <v>30</v>
      </c>
      <c r="AM52" s="160">
        <f t="shared" si="1"/>
        <v>3</v>
      </c>
      <c r="AN52" s="85"/>
      <c r="AO52" s="85"/>
    </row>
    <row r="53" spans="1:41" s="35" customFormat="1" x14ac:dyDescent="0.2">
      <c r="A53" s="165" t="s">
        <v>15</v>
      </c>
      <c r="B53" s="43"/>
      <c r="C53" s="44"/>
      <c r="D53" s="45"/>
      <c r="E53" s="43"/>
      <c r="F53" s="44"/>
      <c r="G53" s="45"/>
      <c r="H53" s="43"/>
      <c r="I53" s="44"/>
      <c r="J53" s="45"/>
      <c r="K53" s="43"/>
      <c r="L53" s="44"/>
      <c r="M53" s="46"/>
      <c r="N53" s="43">
        <v>2</v>
      </c>
      <c r="O53" s="44" t="s">
        <v>10</v>
      </c>
      <c r="P53" s="45">
        <v>2</v>
      </c>
      <c r="Q53" s="43"/>
      <c r="R53" s="44"/>
      <c r="S53" s="45"/>
      <c r="T53" s="43"/>
      <c r="U53" s="44"/>
      <c r="V53" s="45"/>
      <c r="W53" s="43"/>
      <c r="X53" s="44"/>
      <c r="Y53" s="45"/>
      <c r="Z53" s="43"/>
      <c r="AA53" s="44"/>
      <c r="AB53" s="45"/>
      <c r="AC53" s="43"/>
      <c r="AD53" s="44"/>
      <c r="AE53" s="46"/>
      <c r="AF53" s="67"/>
      <c r="AG53" s="68"/>
      <c r="AH53" s="62"/>
      <c r="AI53" s="67"/>
      <c r="AJ53" s="68"/>
      <c r="AK53" s="63"/>
      <c r="AL53" s="158">
        <f t="shared" si="7"/>
        <v>30</v>
      </c>
      <c r="AM53" s="160">
        <f t="shared" si="1"/>
        <v>2</v>
      </c>
      <c r="AN53" s="85"/>
      <c r="AO53" s="85"/>
    </row>
    <row r="54" spans="1:41" s="35" customFormat="1" x14ac:dyDescent="0.2">
      <c r="A54" s="165" t="s">
        <v>84</v>
      </c>
      <c r="B54" s="43"/>
      <c r="C54" s="44"/>
      <c r="D54" s="45"/>
      <c r="E54" s="43"/>
      <c r="F54" s="44"/>
      <c r="G54" s="45"/>
      <c r="H54" s="43"/>
      <c r="I54" s="44"/>
      <c r="J54" s="45"/>
      <c r="K54" s="43"/>
      <c r="L54" s="44"/>
      <c r="M54" s="46"/>
      <c r="N54" s="43"/>
      <c r="O54" s="44"/>
      <c r="P54" s="45"/>
      <c r="Q54" s="43">
        <v>3</v>
      </c>
      <c r="R54" s="44" t="s">
        <v>66</v>
      </c>
      <c r="S54" s="45">
        <v>2</v>
      </c>
      <c r="T54" s="43"/>
      <c r="U54" s="44"/>
      <c r="V54" s="45"/>
      <c r="W54" s="43"/>
      <c r="X54" s="44"/>
      <c r="Y54" s="45"/>
      <c r="Z54" s="43"/>
      <c r="AA54" s="44"/>
      <c r="AB54" s="45"/>
      <c r="AC54" s="43"/>
      <c r="AD54" s="44"/>
      <c r="AE54" s="46"/>
      <c r="AF54" s="67"/>
      <c r="AG54" s="68"/>
      <c r="AH54" s="62"/>
      <c r="AI54" s="67"/>
      <c r="AJ54" s="68"/>
      <c r="AK54" s="63"/>
      <c r="AL54" s="158">
        <f t="shared" si="7"/>
        <v>45</v>
      </c>
      <c r="AM54" s="160">
        <f t="shared" si="1"/>
        <v>2</v>
      </c>
      <c r="AN54" s="85"/>
      <c r="AO54" s="85"/>
    </row>
    <row r="55" spans="1:41" s="35" customFormat="1" x14ac:dyDescent="0.2">
      <c r="A55" s="165" t="s">
        <v>16</v>
      </c>
      <c r="B55" s="43"/>
      <c r="C55" s="44"/>
      <c r="D55" s="45"/>
      <c r="E55" s="43"/>
      <c r="F55" s="44"/>
      <c r="G55" s="45"/>
      <c r="H55" s="43"/>
      <c r="I55" s="44"/>
      <c r="J55" s="45"/>
      <c r="K55" s="43"/>
      <c r="L55" s="44"/>
      <c r="M55" s="46"/>
      <c r="N55" s="43"/>
      <c r="O55" s="44"/>
      <c r="P55" s="45"/>
      <c r="Q55" s="43"/>
      <c r="R55" s="44"/>
      <c r="S55" s="45"/>
      <c r="T55" s="43">
        <v>2</v>
      </c>
      <c r="U55" s="44" t="s">
        <v>10</v>
      </c>
      <c r="V55" s="45">
        <v>2</v>
      </c>
      <c r="W55" s="43"/>
      <c r="X55" s="44"/>
      <c r="Y55" s="45"/>
      <c r="Z55" s="43"/>
      <c r="AA55" s="44"/>
      <c r="AB55" s="45"/>
      <c r="AC55" s="43"/>
      <c r="AD55" s="44"/>
      <c r="AE55" s="46"/>
      <c r="AF55" s="67"/>
      <c r="AG55" s="68"/>
      <c r="AH55" s="62"/>
      <c r="AI55" s="67"/>
      <c r="AJ55" s="68"/>
      <c r="AK55" s="63"/>
      <c r="AL55" s="158">
        <f t="shared" si="7"/>
        <v>30</v>
      </c>
      <c r="AM55" s="160">
        <f t="shared" si="1"/>
        <v>2</v>
      </c>
      <c r="AN55" s="85"/>
      <c r="AO55" s="85"/>
    </row>
    <row r="56" spans="1:41" s="35" customFormat="1" x14ac:dyDescent="0.2">
      <c r="A56" s="165" t="s">
        <v>85</v>
      </c>
      <c r="B56" s="43"/>
      <c r="C56" s="44"/>
      <c r="D56" s="45"/>
      <c r="E56" s="43"/>
      <c r="F56" s="44"/>
      <c r="G56" s="45"/>
      <c r="H56" s="43"/>
      <c r="I56" s="44"/>
      <c r="J56" s="45"/>
      <c r="K56" s="43"/>
      <c r="L56" s="44"/>
      <c r="M56" s="46"/>
      <c r="N56" s="43"/>
      <c r="O56" s="44"/>
      <c r="P56" s="45"/>
      <c r="Q56" s="43"/>
      <c r="R56" s="44"/>
      <c r="S56" s="45"/>
      <c r="T56" s="43"/>
      <c r="U56" s="44"/>
      <c r="V56" s="45"/>
      <c r="W56" s="43">
        <v>2</v>
      </c>
      <c r="X56" s="44" t="s">
        <v>10</v>
      </c>
      <c r="Y56" s="45">
        <v>2</v>
      </c>
      <c r="Z56" s="43"/>
      <c r="AA56" s="44"/>
      <c r="AB56" s="45"/>
      <c r="AC56" s="43"/>
      <c r="AD56" s="44"/>
      <c r="AE56" s="46"/>
      <c r="AF56" s="67"/>
      <c r="AG56" s="68"/>
      <c r="AH56" s="62"/>
      <c r="AI56" s="67"/>
      <c r="AJ56" s="68"/>
      <c r="AK56" s="63"/>
      <c r="AL56" s="158">
        <f t="shared" si="7"/>
        <v>30</v>
      </c>
      <c r="AM56" s="160">
        <f t="shared" si="1"/>
        <v>2</v>
      </c>
      <c r="AN56" s="85"/>
      <c r="AO56" s="85"/>
    </row>
    <row r="57" spans="1:41" s="35" customFormat="1" x14ac:dyDescent="0.2">
      <c r="A57" s="165" t="s">
        <v>17</v>
      </c>
      <c r="B57" s="43"/>
      <c r="C57" s="44"/>
      <c r="D57" s="45"/>
      <c r="E57" s="43"/>
      <c r="F57" s="44"/>
      <c r="G57" s="45"/>
      <c r="H57" s="43"/>
      <c r="I57" s="44"/>
      <c r="J57" s="45"/>
      <c r="K57" s="43"/>
      <c r="L57" s="44"/>
      <c r="M57" s="46"/>
      <c r="N57" s="43"/>
      <c r="O57" s="44"/>
      <c r="P57" s="45"/>
      <c r="Q57" s="43"/>
      <c r="R57" s="44"/>
      <c r="S57" s="45"/>
      <c r="T57" s="43">
        <v>2</v>
      </c>
      <c r="U57" s="44" t="s">
        <v>10</v>
      </c>
      <c r="V57" s="45">
        <v>3</v>
      </c>
      <c r="W57" s="43"/>
      <c r="X57" s="44"/>
      <c r="Y57" s="45"/>
      <c r="Z57" s="43"/>
      <c r="AA57" s="44"/>
      <c r="AB57" s="45"/>
      <c r="AC57" s="43"/>
      <c r="AD57" s="44"/>
      <c r="AE57" s="46"/>
      <c r="AF57" s="67"/>
      <c r="AG57" s="68"/>
      <c r="AH57" s="62"/>
      <c r="AI57" s="67"/>
      <c r="AJ57" s="68"/>
      <c r="AK57" s="63"/>
      <c r="AL57" s="158">
        <f t="shared" si="7"/>
        <v>30</v>
      </c>
      <c r="AM57" s="160">
        <f t="shared" si="1"/>
        <v>3</v>
      </c>
      <c r="AN57" s="85"/>
      <c r="AO57" s="85"/>
    </row>
    <row r="58" spans="1:41" s="91" customFormat="1" ht="13.5" thickBot="1" x14ac:dyDescent="0.25">
      <c r="A58" s="165" t="s">
        <v>19</v>
      </c>
      <c r="B58" s="43"/>
      <c r="C58" s="44"/>
      <c r="D58" s="45"/>
      <c r="E58" s="43"/>
      <c r="F58" s="44"/>
      <c r="G58" s="45"/>
      <c r="H58" s="43"/>
      <c r="I58" s="44"/>
      <c r="J58" s="45"/>
      <c r="K58" s="43"/>
      <c r="L58" s="44"/>
      <c r="M58" s="46"/>
      <c r="N58" s="43"/>
      <c r="O58" s="44"/>
      <c r="P58" s="45"/>
      <c r="Q58" s="43"/>
      <c r="R58" s="44"/>
      <c r="S58" s="45"/>
      <c r="T58" s="43">
        <v>2</v>
      </c>
      <c r="U58" s="44" t="s">
        <v>10</v>
      </c>
      <c r="V58" s="45">
        <v>2</v>
      </c>
      <c r="W58" s="43"/>
      <c r="X58" s="44"/>
      <c r="Y58" s="45"/>
      <c r="Z58" s="43"/>
      <c r="AA58" s="44"/>
      <c r="AB58" s="45"/>
      <c r="AC58" s="43"/>
      <c r="AD58" s="44"/>
      <c r="AE58" s="46"/>
      <c r="AF58" s="67"/>
      <c r="AG58" s="68"/>
      <c r="AH58" s="62"/>
      <c r="AI58" s="67"/>
      <c r="AJ58" s="68"/>
      <c r="AK58" s="63"/>
      <c r="AL58" s="158">
        <f t="shared" si="7"/>
        <v>30</v>
      </c>
      <c r="AM58" s="161">
        <f t="shared" si="1"/>
        <v>2</v>
      </c>
      <c r="AN58" s="90"/>
      <c r="AO58" s="90"/>
    </row>
    <row r="59" spans="1:41" s="91" customFormat="1" ht="13.5" thickBot="1" x14ac:dyDescent="0.25">
      <c r="A59" s="228" t="s">
        <v>86</v>
      </c>
      <c r="B59" s="191" t="s">
        <v>0</v>
      </c>
      <c r="C59" s="192"/>
      <c r="D59" s="193"/>
      <c r="E59" s="212" t="s">
        <v>1</v>
      </c>
      <c r="F59" s="213"/>
      <c r="G59" s="214"/>
      <c r="H59" s="191" t="s">
        <v>2</v>
      </c>
      <c r="I59" s="192"/>
      <c r="J59" s="193"/>
      <c r="K59" s="191" t="s">
        <v>3</v>
      </c>
      <c r="L59" s="192"/>
      <c r="M59" s="193"/>
      <c r="N59" s="191" t="s">
        <v>4</v>
      </c>
      <c r="O59" s="192"/>
      <c r="P59" s="193"/>
      <c r="Q59" s="191" t="s">
        <v>5</v>
      </c>
      <c r="R59" s="192"/>
      <c r="S59" s="193"/>
      <c r="T59" s="191" t="s">
        <v>6</v>
      </c>
      <c r="U59" s="192"/>
      <c r="V59" s="193"/>
      <c r="W59" s="191" t="s">
        <v>7</v>
      </c>
      <c r="X59" s="192"/>
      <c r="Y59" s="193"/>
      <c r="Z59" s="194" t="s">
        <v>8</v>
      </c>
      <c r="AA59" s="195"/>
      <c r="AB59" s="196"/>
      <c r="AC59" s="194" t="s">
        <v>9</v>
      </c>
      <c r="AD59" s="195"/>
      <c r="AE59" s="196"/>
      <c r="AF59" s="204" t="s">
        <v>8</v>
      </c>
      <c r="AG59" s="205"/>
      <c r="AH59" s="206"/>
      <c r="AI59" s="204" t="s">
        <v>9</v>
      </c>
      <c r="AJ59" s="205"/>
      <c r="AK59" s="206"/>
      <c r="AL59" s="92" t="s">
        <v>60</v>
      </c>
      <c r="AM59" s="92" t="s">
        <v>61</v>
      </c>
      <c r="AN59" s="90"/>
      <c r="AO59" s="35"/>
    </row>
    <row r="60" spans="1:41" s="91" customFormat="1" x14ac:dyDescent="0.2">
      <c r="A60" s="229"/>
      <c r="B60" s="93" t="s">
        <v>60</v>
      </c>
      <c r="C60" s="94"/>
      <c r="D60" s="95" t="s">
        <v>61</v>
      </c>
      <c r="E60" s="96" t="s">
        <v>60</v>
      </c>
      <c r="F60" s="97"/>
      <c r="G60" s="95" t="s">
        <v>61</v>
      </c>
      <c r="H60" s="96" t="s">
        <v>60</v>
      </c>
      <c r="I60" s="97"/>
      <c r="J60" s="95" t="s">
        <v>61</v>
      </c>
      <c r="K60" s="96" t="s">
        <v>60</v>
      </c>
      <c r="L60" s="97"/>
      <c r="M60" s="95" t="s">
        <v>61</v>
      </c>
      <c r="N60" s="96" t="s">
        <v>60</v>
      </c>
      <c r="O60" s="97"/>
      <c r="P60" s="95" t="s">
        <v>61</v>
      </c>
      <c r="Q60" s="96" t="s">
        <v>60</v>
      </c>
      <c r="R60" s="97"/>
      <c r="S60" s="95" t="s">
        <v>61</v>
      </c>
      <c r="T60" s="98" t="s">
        <v>60</v>
      </c>
      <c r="U60" s="99"/>
      <c r="V60" s="100" t="s">
        <v>61</v>
      </c>
      <c r="W60" s="98" t="s">
        <v>60</v>
      </c>
      <c r="X60" s="99"/>
      <c r="Y60" s="100" t="s">
        <v>61</v>
      </c>
      <c r="Z60" s="146" t="s">
        <v>60</v>
      </c>
      <c r="AA60" s="147"/>
      <c r="AB60" s="148" t="s">
        <v>61</v>
      </c>
      <c r="AC60" s="146" t="s">
        <v>60</v>
      </c>
      <c r="AD60" s="147"/>
      <c r="AE60" s="148" t="s">
        <v>61</v>
      </c>
      <c r="AF60" s="101" t="s">
        <v>60</v>
      </c>
      <c r="AG60" s="102"/>
      <c r="AH60" s="103" t="s">
        <v>61</v>
      </c>
      <c r="AI60" s="101" t="s">
        <v>60</v>
      </c>
      <c r="AJ60" s="102"/>
      <c r="AK60" s="103" t="s">
        <v>61</v>
      </c>
      <c r="AL60" s="104"/>
      <c r="AM60" s="104"/>
      <c r="AN60" s="90"/>
      <c r="AO60" s="35"/>
    </row>
    <row r="61" spans="1:41" s="11" customFormat="1" x14ac:dyDescent="0.2">
      <c r="A61" s="165" t="s">
        <v>21</v>
      </c>
      <c r="B61" s="43"/>
      <c r="C61" s="44"/>
      <c r="D61" s="45"/>
      <c r="E61" s="43"/>
      <c r="F61" s="44"/>
      <c r="G61" s="45"/>
      <c r="H61" s="43"/>
      <c r="I61" s="44"/>
      <c r="J61" s="45"/>
      <c r="K61" s="43"/>
      <c r="L61" s="44"/>
      <c r="M61" s="46"/>
      <c r="N61" s="43"/>
      <c r="O61" s="44"/>
      <c r="P61" s="45"/>
      <c r="Q61" s="43"/>
      <c r="R61" s="44"/>
      <c r="S61" s="45"/>
      <c r="T61" s="43">
        <v>2</v>
      </c>
      <c r="U61" s="44" t="s">
        <v>12</v>
      </c>
      <c r="V61" s="45">
        <v>2</v>
      </c>
      <c r="W61" s="43"/>
      <c r="X61" s="44"/>
      <c r="Y61" s="45"/>
      <c r="Z61" s="43"/>
      <c r="AA61" s="44"/>
      <c r="AB61" s="45"/>
      <c r="AC61" s="43"/>
      <c r="AD61" s="44"/>
      <c r="AE61" s="45"/>
      <c r="AF61" s="67"/>
      <c r="AG61" s="68"/>
      <c r="AH61" s="62"/>
      <c r="AI61" s="67"/>
      <c r="AJ61" s="68"/>
      <c r="AK61" s="62"/>
      <c r="AL61" s="105">
        <f t="shared" ref="AL61:AL64" si="8">15*(B61+E61+H61+K61+N61+Q61+T61+W61+Z61+AC61)</f>
        <v>30</v>
      </c>
      <c r="AM61" s="106">
        <f t="shared" ref="AM61:AM64" si="9">D61+G61+J61+M61+P61+S61+V61+Y61+AB61+AE61</f>
        <v>2</v>
      </c>
      <c r="AN61" s="107"/>
    </row>
    <row r="62" spans="1:41" s="11" customFormat="1" x14ac:dyDescent="0.2">
      <c r="A62" s="165" t="s">
        <v>22</v>
      </c>
      <c r="B62" s="43"/>
      <c r="C62" s="44"/>
      <c r="D62" s="45"/>
      <c r="E62" s="43"/>
      <c r="F62" s="44"/>
      <c r="G62" s="45"/>
      <c r="H62" s="43"/>
      <c r="I62" s="44"/>
      <c r="J62" s="45"/>
      <c r="K62" s="43"/>
      <c r="L62" s="44"/>
      <c r="M62" s="46"/>
      <c r="N62" s="43"/>
      <c r="O62" s="44"/>
      <c r="P62" s="45"/>
      <c r="Q62" s="43"/>
      <c r="R62" s="44"/>
      <c r="S62" s="45"/>
      <c r="T62" s="43">
        <v>2</v>
      </c>
      <c r="U62" s="44" t="s">
        <v>10</v>
      </c>
      <c r="V62" s="45">
        <v>2</v>
      </c>
      <c r="W62" s="43"/>
      <c r="X62" s="44"/>
      <c r="Y62" s="45"/>
      <c r="Z62" s="43"/>
      <c r="AA62" s="44"/>
      <c r="AB62" s="45"/>
      <c r="AC62" s="43"/>
      <c r="AD62" s="44"/>
      <c r="AE62" s="45"/>
      <c r="AF62" s="67"/>
      <c r="AG62" s="68"/>
      <c r="AH62" s="62"/>
      <c r="AI62" s="67"/>
      <c r="AJ62" s="68"/>
      <c r="AK62" s="62"/>
      <c r="AL62" s="105">
        <f t="shared" si="8"/>
        <v>30</v>
      </c>
      <c r="AM62" s="106">
        <f t="shared" si="9"/>
        <v>2</v>
      </c>
      <c r="AN62" s="107"/>
    </row>
    <row r="63" spans="1:41" s="11" customFormat="1" x14ac:dyDescent="0.2">
      <c r="A63" s="165" t="s">
        <v>23</v>
      </c>
      <c r="B63" s="43"/>
      <c r="C63" s="44"/>
      <c r="D63" s="45"/>
      <c r="E63" s="43"/>
      <c r="F63" s="44"/>
      <c r="G63" s="45"/>
      <c r="H63" s="43"/>
      <c r="I63" s="44"/>
      <c r="J63" s="45"/>
      <c r="K63" s="43">
        <v>2</v>
      </c>
      <c r="L63" s="44" t="s">
        <v>12</v>
      </c>
      <c r="M63" s="46">
        <v>2</v>
      </c>
      <c r="N63" s="43"/>
      <c r="O63" s="44"/>
      <c r="P63" s="45"/>
      <c r="Q63" s="43"/>
      <c r="R63" s="44"/>
      <c r="S63" s="45"/>
      <c r="T63" s="43"/>
      <c r="U63" s="44"/>
      <c r="V63" s="45"/>
      <c r="W63" s="43"/>
      <c r="X63" s="44"/>
      <c r="Y63" s="45"/>
      <c r="Z63" s="43"/>
      <c r="AA63" s="44"/>
      <c r="AB63" s="45"/>
      <c r="AC63" s="43"/>
      <c r="AD63" s="44"/>
      <c r="AE63" s="45"/>
      <c r="AF63" s="67"/>
      <c r="AG63" s="68"/>
      <c r="AH63" s="62"/>
      <c r="AI63" s="67"/>
      <c r="AJ63" s="68"/>
      <c r="AK63" s="62"/>
      <c r="AL63" s="105">
        <f t="shared" si="8"/>
        <v>30</v>
      </c>
      <c r="AM63" s="106">
        <f t="shared" si="9"/>
        <v>2</v>
      </c>
      <c r="AN63" s="107"/>
    </row>
    <row r="64" spans="1:41" s="11" customFormat="1" ht="13.5" thickBot="1" x14ac:dyDescent="0.25">
      <c r="A64" s="165" t="s">
        <v>24</v>
      </c>
      <c r="B64" s="43"/>
      <c r="C64" s="44"/>
      <c r="D64" s="45"/>
      <c r="E64" s="43"/>
      <c r="F64" s="44"/>
      <c r="G64" s="45"/>
      <c r="H64" s="43"/>
      <c r="I64" s="44"/>
      <c r="J64" s="45"/>
      <c r="K64" s="43"/>
      <c r="L64" s="44"/>
      <c r="M64" s="46"/>
      <c r="N64" s="43">
        <v>2</v>
      </c>
      <c r="O64" s="44" t="s">
        <v>10</v>
      </c>
      <c r="P64" s="45">
        <v>2</v>
      </c>
      <c r="Q64" s="43"/>
      <c r="R64" s="44"/>
      <c r="S64" s="45"/>
      <c r="T64" s="43"/>
      <c r="U64" s="44"/>
      <c r="V64" s="45"/>
      <c r="W64" s="43"/>
      <c r="X64" s="44"/>
      <c r="Y64" s="45"/>
      <c r="Z64" s="43"/>
      <c r="AA64" s="44"/>
      <c r="AB64" s="45"/>
      <c r="AC64" s="43"/>
      <c r="AD64" s="44"/>
      <c r="AE64" s="45"/>
      <c r="AF64" s="67"/>
      <c r="AG64" s="68"/>
      <c r="AH64" s="62"/>
      <c r="AI64" s="67"/>
      <c r="AJ64" s="68"/>
      <c r="AK64" s="62"/>
      <c r="AL64" s="105">
        <f t="shared" si="8"/>
        <v>30</v>
      </c>
      <c r="AM64" s="106">
        <f t="shared" si="9"/>
        <v>2</v>
      </c>
      <c r="AN64" s="107"/>
    </row>
    <row r="65" spans="1:41" s="11" customFormat="1" ht="13.5" thickBot="1" x14ac:dyDescent="0.25">
      <c r="A65" s="198" t="s">
        <v>26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9"/>
      <c r="AN65" s="107"/>
    </row>
    <row r="66" spans="1:41" s="35" customFormat="1" x14ac:dyDescent="0.2">
      <c r="A66" s="165" t="s">
        <v>18</v>
      </c>
      <c r="B66" s="43"/>
      <c r="C66" s="44"/>
      <c r="D66" s="45"/>
      <c r="E66" s="43"/>
      <c r="F66" s="44"/>
      <c r="G66" s="45"/>
      <c r="H66" s="43"/>
      <c r="I66" s="44"/>
      <c r="J66" s="45"/>
      <c r="K66" s="43"/>
      <c r="L66" s="44"/>
      <c r="M66" s="46"/>
      <c r="N66" s="43"/>
      <c r="O66" s="44"/>
      <c r="P66" s="45"/>
      <c r="Q66" s="43"/>
      <c r="R66" s="44"/>
      <c r="S66" s="45"/>
      <c r="T66" s="43"/>
      <c r="U66" s="44"/>
      <c r="V66" s="45"/>
      <c r="W66" s="43"/>
      <c r="X66" s="108"/>
      <c r="Y66" s="109"/>
      <c r="Z66" s="43"/>
      <c r="AA66" s="149"/>
      <c r="AB66" s="45"/>
      <c r="AC66" s="43"/>
      <c r="AD66" s="150"/>
      <c r="AE66" s="46"/>
      <c r="AF66" s="110">
        <v>2</v>
      </c>
      <c r="AG66" s="111" t="s">
        <v>10</v>
      </c>
      <c r="AH66" s="112">
        <v>2</v>
      </c>
      <c r="AI66" s="110"/>
      <c r="AJ66" s="113"/>
      <c r="AK66" s="114"/>
      <c r="AL66" s="33">
        <f t="shared" si="7"/>
        <v>0</v>
      </c>
      <c r="AM66" s="41">
        <f>D66+G66+J66+M66+P66+S66+V66+Y66+AB66+AE66+AH66+AK66</f>
        <v>2</v>
      </c>
      <c r="AN66" s="90"/>
    </row>
    <row r="67" spans="1:41" s="35" customFormat="1" x14ac:dyDescent="0.2">
      <c r="A67" s="165" t="s">
        <v>87</v>
      </c>
      <c r="B67" s="43"/>
      <c r="C67" s="44"/>
      <c r="D67" s="45"/>
      <c r="E67" s="43"/>
      <c r="F67" s="44"/>
      <c r="G67" s="45"/>
      <c r="H67" s="43"/>
      <c r="I67" s="44"/>
      <c r="J67" s="45"/>
      <c r="K67" s="43"/>
      <c r="L67" s="44"/>
      <c r="M67" s="46"/>
      <c r="N67" s="43"/>
      <c r="O67" s="44"/>
      <c r="P67" s="45"/>
      <c r="Q67" s="43"/>
      <c r="R67" s="44"/>
      <c r="S67" s="45"/>
      <c r="T67" s="43"/>
      <c r="U67" s="44"/>
      <c r="V67" s="45"/>
      <c r="W67" s="43"/>
      <c r="X67" s="108"/>
      <c r="Y67" s="109"/>
      <c r="Z67" s="43"/>
      <c r="AA67" s="149"/>
      <c r="AB67" s="45"/>
      <c r="AC67" s="43"/>
      <c r="AD67" s="149"/>
      <c r="AE67" s="46"/>
      <c r="AF67" s="110">
        <v>2</v>
      </c>
      <c r="AG67" s="111" t="s">
        <v>10</v>
      </c>
      <c r="AH67" s="112">
        <v>2</v>
      </c>
      <c r="AI67" s="110">
        <v>2</v>
      </c>
      <c r="AJ67" s="111" t="s">
        <v>10</v>
      </c>
      <c r="AK67" s="114">
        <v>2</v>
      </c>
      <c r="AL67" s="33">
        <f t="shared" si="7"/>
        <v>0</v>
      </c>
      <c r="AM67" s="41">
        <f t="shared" ref="AM67:AM69" si="10">D67+G67+J67+M67+P67+S67+V67+Y67+AB67+AE67+AH67+AK67</f>
        <v>4</v>
      </c>
      <c r="AN67" s="90"/>
    </row>
    <row r="68" spans="1:41" s="35" customFormat="1" x14ac:dyDescent="0.2">
      <c r="A68" s="166" t="s">
        <v>88</v>
      </c>
      <c r="B68" s="43"/>
      <c r="C68" s="44"/>
      <c r="D68" s="45"/>
      <c r="E68" s="43"/>
      <c r="F68" s="44"/>
      <c r="G68" s="45"/>
      <c r="H68" s="43"/>
      <c r="I68" s="44"/>
      <c r="J68" s="45"/>
      <c r="K68" s="43"/>
      <c r="L68" s="44"/>
      <c r="M68" s="46"/>
      <c r="N68" s="43"/>
      <c r="O68" s="44"/>
      <c r="P68" s="45"/>
      <c r="Q68" s="43"/>
      <c r="R68" s="44"/>
      <c r="S68" s="45"/>
      <c r="T68" s="43"/>
      <c r="U68" s="44"/>
      <c r="V68" s="45"/>
      <c r="W68" s="43"/>
      <c r="X68" s="44"/>
      <c r="Y68" s="65"/>
      <c r="Z68" s="151"/>
      <c r="AA68" s="44"/>
      <c r="AB68" s="45"/>
      <c r="AC68" s="43"/>
      <c r="AD68" s="44"/>
      <c r="AE68" s="46"/>
      <c r="AF68" s="116"/>
      <c r="AG68" s="117"/>
      <c r="AH68" s="112">
        <v>20</v>
      </c>
      <c r="AI68" s="110"/>
      <c r="AJ68" s="117"/>
      <c r="AK68" s="114">
        <v>20</v>
      </c>
      <c r="AL68" s="33">
        <f t="shared" si="7"/>
        <v>0</v>
      </c>
      <c r="AM68" s="41">
        <f t="shared" si="10"/>
        <v>40</v>
      </c>
      <c r="AN68" s="90"/>
    </row>
    <row r="69" spans="1:41" s="35" customFormat="1" ht="13.5" thickBot="1" x14ac:dyDescent="0.25">
      <c r="A69" s="167" t="s">
        <v>27</v>
      </c>
      <c r="B69" s="119"/>
      <c r="C69" s="120"/>
      <c r="D69" s="121"/>
      <c r="E69" s="119"/>
      <c r="F69" s="120"/>
      <c r="G69" s="121"/>
      <c r="H69" s="119"/>
      <c r="I69" s="120"/>
      <c r="J69" s="121"/>
      <c r="K69" s="119"/>
      <c r="L69" s="120"/>
      <c r="M69" s="122"/>
      <c r="N69" s="119"/>
      <c r="O69" s="120"/>
      <c r="P69" s="121"/>
      <c r="Q69" s="119"/>
      <c r="R69" s="120"/>
      <c r="S69" s="121"/>
      <c r="T69" s="119"/>
      <c r="U69" s="120"/>
      <c r="V69" s="121"/>
      <c r="W69" s="119"/>
      <c r="X69" s="120"/>
      <c r="Y69" s="123"/>
      <c r="Z69" s="119"/>
      <c r="AA69" s="120"/>
      <c r="AB69" s="121"/>
      <c r="AC69" s="119"/>
      <c r="AD69" s="120"/>
      <c r="AE69" s="122"/>
      <c r="AF69" s="124"/>
      <c r="AG69" s="125"/>
      <c r="AH69" s="126">
        <v>2</v>
      </c>
      <c r="AI69" s="124"/>
      <c r="AJ69" s="125"/>
      <c r="AK69" s="127">
        <v>2</v>
      </c>
      <c r="AL69" s="128">
        <f t="shared" si="7"/>
        <v>0</v>
      </c>
      <c r="AM69" s="41">
        <f t="shared" si="10"/>
        <v>4</v>
      </c>
      <c r="AN69" s="90"/>
    </row>
    <row r="70" spans="1:41" s="35" customFormat="1" ht="13.5" thickBot="1" x14ac:dyDescent="0.25">
      <c r="A70" s="168" t="s">
        <v>25</v>
      </c>
      <c r="B70" s="130">
        <f t="shared" ref="B70:Q70" si="11">SUM(B6:B69)</f>
        <v>32</v>
      </c>
      <c r="C70" s="131"/>
      <c r="D70" s="131">
        <f t="shared" si="11"/>
        <v>31</v>
      </c>
      <c r="E70" s="130">
        <f t="shared" si="11"/>
        <v>28</v>
      </c>
      <c r="F70" s="131"/>
      <c r="G70" s="131">
        <f t="shared" si="11"/>
        <v>29</v>
      </c>
      <c r="H70" s="130">
        <f t="shared" si="11"/>
        <v>33</v>
      </c>
      <c r="I70" s="131"/>
      <c r="J70" s="131">
        <f t="shared" si="11"/>
        <v>35</v>
      </c>
      <c r="K70" s="130">
        <f t="shared" si="11"/>
        <v>31</v>
      </c>
      <c r="L70" s="131"/>
      <c r="M70" s="131">
        <f t="shared" si="11"/>
        <v>33</v>
      </c>
      <c r="N70" s="130">
        <f t="shared" si="11"/>
        <v>26</v>
      </c>
      <c r="O70" s="131"/>
      <c r="P70" s="131">
        <f t="shared" si="11"/>
        <v>30</v>
      </c>
      <c r="Q70" s="130">
        <f t="shared" si="11"/>
        <v>29</v>
      </c>
      <c r="R70" s="131"/>
      <c r="S70" s="131">
        <f>SUM(S6:S69)</f>
        <v>30</v>
      </c>
      <c r="T70" s="132">
        <f>SUM(T6:T69)</f>
        <v>42</v>
      </c>
      <c r="U70" s="133"/>
      <c r="V70" s="131">
        <f>SUM(V6:V69)</f>
        <v>39</v>
      </c>
      <c r="W70" s="132">
        <f>SUM(W6:W69)</f>
        <v>31</v>
      </c>
      <c r="X70" s="133"/>
      <c r="Y70" s="131">
        <f>SUM(Y6:Y69)</f>
        <v>30</v>
      </c>
      <c r="Z70" s="132">
        <f>SUM(Z6:Z69)</f>
        <v>21</v>
      </c>
      <c r="AA70" s="153"/>
      <c r="AB70" s="154">
        <f>SUM(AB10:AB69)</f>
        <v>30</v>
      </c>
      <c r="AC70" s="152">
        <f>SUM(AC10:AC69)</f>
        <v>22</v>
      </c>
      <c r="AD70" s="153"/>
      <c r="AE70" s="155">
        <f>SUM(AE10:AE69)</f>
        <v>29</v>
      </c>
      <c r="AF70" s="132">
        <f>SUM(AF10:AF69)</f>
        <v>4</v>
      </c>
      <c r="AG70" s="133"/>
      <c r="AH70" s="131">
        <f>SUM(AH10:AH69)</f>
        <v>26</v>
      </c>
      <c r="AI70" s="132">
        <f>SUM(AI10:AI69)</f>
        <v>2</v>
      </c>
      <c r="AJ70" s="133"/>
      <c r="AK70" s="134">
        <f>SUM(AK10:AK69)</f>
        <v>24</v>
      </c>
      <c r="AL70" s="135">
        <f>SUM(AL10:AL69)</f>
        <v>4095</v>
      </c>
      <c r="AM70" s="136">
        <f>SUM(AM6:AM69)-AM62-AM63-AM64</f>
        <v>360</v>
      </c>
      <c r="AO70" s="90"/>
    </row>
    <row r="71" spans="1:41" x14ac:dyDescent="0.2">
      <c r="A71" s="230" t="s">
        <v>44</v>
      </c>
    </row>
    <row r="72" spans="1:41" x14ac:dyDescent="0.2">
      <c r="A72" s="230" t="s">
        <v>45</v>
      </c>
    </row>
    <row r="73" spans="1:41" x14ac:dyDescent="0.2">
      <c r="A73" s="231"/>
    </row>
  </sheetData>
  <sheetProtection algorithmName="SHA-512" hashValue="8b2gbdWDRer/Sh83g38w5Gu++ChFPRUF06uZjTjosjnUafFq6V0cWFRBCJwUfuethPcOjPZODgJVGhg/2wcO6g==" saltValue="M/70fCpEcINP/JsK0ybD3Q==" spinCount="100000" sheet="1" objects="1" scenarios="1"/>
  <mergeCells count="33">
    <mergeCell ref="A1:AM1"/>
    <mergeCell ref="A2:AM2"/>
    <mergeCell ref="AF4:AH4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B59:D59"/>
    <mergeCell ref="E59:G59"/>
    <mergeCell ref="H59:J59"/>
    <mergeCell ref="K59:M59"/>
    <mergeCell ref="N59:P59"/>
    <mergeCell ref="AI59:AK59"/>
    <mergeCell ref="A65:AM65"/>
    <mergeCell ref="A3:AM3"/>
    <mergeCell ref="Q59:S59"/>
    <mergeCell ref="T59:V59"/>
    <mergeCell ref="W59:Y59"/>
    <mergeCell ref="Z59:AB59"/>
    <mergeCell ref="AC59:AE59"/>
    <mergeCell ref="AF59:AH59"/>
    <mergeCell ref="AI4:AK4"/>
    <mergeCell ref="AL4:AL5"/>
    <mergeCell ref="AM4:AM5"/>
    <mergeCell ref="A39:AM39"/>
    <mergeCell ref="A59:A60"/>
  </mergeCells>
  <printOptions horizontalCentered="1"/>
  <pageMargins left="0.43307086614173229" right="0.31496062992125984" top="0.31496062992125984" bottom="0.31496062992125984" header="0.19685039370078741" footer="0.27559055118110237"/>
  <pageSetup paperSize="8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R74"/>
  <sheetViews>
    <sheetView showGridLines="0" zoomScale="115" zoomScaleNormal="115" workbookViewId="0">
      <selection sqref="A1:AM1"/>
    </sheetView>
  </sheetViews>
  <sheetFormatPr defaultRowHeight="15" x14ac:dyDescent="0.25"/>
  <cols>
    <col min="1" max="1" width="42.7109375" style="1" customWidth="1"/>
    <col min="2" max="2" width="6.7109375" style="3" customWidth="1"/>
    <col min="3" max="3" width="5" style="3" bestFit="1" customWidth="1"/>
    <col min="4" max="4" width="4.85546875" style="3" customWidth="1"/>
    <col min="5" max="5" width="4" style="3" bestFit="1" customWidth="1"/>
    <col min="6" max="6" width="5" style="3" bestFit="1" customWidth="1"/>
    <col min="7" max="7" width="4.85546875" style="3" customWidth="1"/>
    <col min="8" max="8" width="4" style="3" bestFit="1" customWidth="1"/>
    <col min="9" max="9" width="5" style="3" bestFit="1" customWidth="1"/>
    <col min="10" max="11" width="4.85546875" style="3" customWidth="1"/>
    <col min="12" max="12" width="5" style="3" bestFit="1" customWidth="1"/>
    <col min="13" max="13" width="4.85546875" style="3" customWidth="1"/>
    <col min="14" max="14" width="4" style="3" bestFit="1" customWidth="1"/>
    <col min="15" max="15" width="5" style="3" bestFit="1" customWidth="1"/>
    <col min="16" max="16" width="4.85546875" style="3" customWidth="1"/>
    <col min="17" max="17" width="4" style="3" bestFit="1" customWidth="1"/>
    <col min="18" max="18" width="5" style="3" bestFit="1" customWidth="1"/>
    <col min="19" max="19" width="4.85546875" style="3" customWidth="1"/>
    <col min="20" max="20" width="4" style="3" bestFit="1" customWidth="1"/>
    <col min="21" max="21" width="5" style="3" bestFit="1" customWidth="1"/>
    <col min="22" max="22" width="4.85546875" style="3" customWidth="1"/>
    <col min="23" max="23" width="4" style="3" bestFit="1" customWidth="1"/>
    <col min="24" max="24" width="5" style="3" bestFit="1" customWidth="1"/>
    <col min="25" max="25" width="4.85546875" style="3" customWidth="1"/>
    <col min="26" max="26" width="4" style="3" bestFit="1" customWidth="1"/>
    <col min="27" max="27" width="5" style="3" bestFit="1" customWidth="1"/>
    <col min="28" max="28" width="4.85546875" style="3" customWidth="1"/>
    <col min="29" max="29" width="4" style="3" bestFit="1" customWidth="1"/>
    <col min="30" max="35" width="3.85546875" style="3" customWidth="1"/>
    <col min="36" max="36" width="5" style="3" bestFit="1" customWidth="1"/>
    <col min="37" max="37" width="4.85546875" style="3" customWidth="1"/>
    <col min="38" max="38" width="5" style="3" bestFit="1" customWidth="1"/>
    <col min="39" max="39" width="7.85546875" style="3" customWidth="1"/>
    <col min="40" max="40" width="129.7109375" style="1" bestFit="1" customWidth="1"/>
    <col min="41" max="41" width="9.140625" style="1"/>
    <col min="42" max="42" width="31.85546875" style="1" bestFit="1" customWidth="1"/>
    <col min="43" max="43" width="6" style="1" bestFit="1" customWidth="1"/>
    <col min="44" max="44" width="21.42578125" style="1" bestFit="1" customWidth="1"/>
    <col min="45" max="45" width="6" style="1" bestFit="1" customWidth="1"/>
    <col min="46" max="16384" width="9.140625" style="1"/>
  </cols>
  <sheetData>
    <row r="1" spans="1:44" s="9" customFormat="1" ht="12.75" x14ac:dyDescent="0.2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8"/>
    </row>
    <row r="2" spans="1:44" s="9" customFormat="1" ht="12.75" x14ac:dyDescent="0.2">
      <c r="A2" s="217" t="s">
        <v>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</row>
    <row r="3" spans="1:44" s="9" customFormat="1" ht="13.5" thickBo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10"/>
      <c r="AO3" s="10"/>
      <c r="AP3" s="10"/>
      <c r="AQ3" s="10"/>
      <c r="AR3" s="10"/>
    </row>
    <row r="4" spans="1:44" s="11" customFormat="1" ht="12.75" x14ac:dyDescent="0.2">
      <c r="A4" s="175" t="s">
        <v>59</v>
      </c>
      <c r="B4" s="177" t="s">
        <v>0</v>
      </c>
      <c r="C4" s="178"/>
      <c r="D4" s="179"/>
      <c r="E4" s="180" t="s">
        <v>1</v>
      </c>
      <c r="F4" s="178"/>
      <c r="G4" s="179"/>
      <c r="H4" s="180" t="s">
        <v>2</v>
      </c>
      <c r="I4" s="178"/>
      <c r="J4" s="179"/>
      <c r="K4" s="180" t="s">
        <v>3</v>
      </c>
      <c r="L4" s="181"/>
      <c r="M4" s="182"/>
      <c r="N4" s="180" t="s">
        <v>4</v>
      </c>
      <c r="O4" s="181"/>
      <c r="P4" s="182"/>
      <c r="Q4" s="180" t="s">
        <v>5</v>
      </c>
      <c r="R4" s="181"/>
      <c r="S4" s="182"/>
      <c r="T4" s="180" t="s">
        <v>6</v>
      </c>
      <c r="U4" s="181"/>
      <c r="V4" s="182"/>
      <c r="W4" s="180" t="s">
        <v>7</v>
      </c>
      <c r="X4" s="181"/>
      <c r="Y4" s="182"/>
      <c r="Z4" s="183" t="s">
        <v>8</v>
      </c>
      <c r="AA4" s="184"/>
      <c r="AB4" s="185"/>
      <c r="AC4" s="183" t="s">
        <v>9</v>
      </c>
      <c r="AD4" s="184"/>
      <c r="AE4" s="186"/>
      <c r="AF4" s="200">
        <v>11</v>
      </c>
      <c r="AG4" s="201"/>
      <c r="AH4" s="202"/>
      <c r="AI4" s="200">
        <v>12</v>
      </c>
      <c r="AJ4" s="201"/>
      <c r="AK4" s="203"/>
      <c r="AL4" s="187" t="s">
        <v>60</v>
      </c>
      <c r="AM4" s="189" t="s">
        <v>61</v>
      </c>
    </row>
    <row r="5" spans="1:44" s="11" customFormat="1" ht="13.5" thickBot="1" x14ac:dyDescent="0.25">
      <c r="A5" s="176"/>
      <c r="B5" s="12" t="s">
        <v>60</v>
      </c>
      <c r="C5" s="13"/>
      <c r="D5" s="14" t="s">
        <v>61</v>
      </c>
      <c r="E5" s="12" t="s">
        <v>60</v>
      </c>
      <c r="F5" s="13"/>
      <c r="G5" s="14" t="s">
        <v>61</v>
      </c>
      <c r="H5" s="12" t="s">
        <v>60</v>
      </c>
      <c r="I5" s="13"/>
      <c r="J5" s="14" t="s">
        <v>61</v>
      </c>
      <c r="K5" s="12" t="s">
        <v>60</v>
      </c>
      <c r="L5" s="13"/>
      <c r="M5" s="14" t="s">
        <v>61</v>
      </c>
      <c r="N5" s="12" t="s">
        <v>60</v>
      </c>
      <c r="O5" s="13"/>
      <c r="P5" s="14" t="s">
        <v>61</v>
      </c>
      <c r="Q5" s="12" t="s">
        <v>60</v>
      </c>
      <c r="R5" s="13"/>
      <c r="S5" s="14" t="s">
        <v>61</v>
      </c>
      <c r="T5" s="12" t="s">
        <v>60</v>
      </c>
      <c r="U5" s="13"/>
      <c r="V5" s="15" t="s">
        <v>61</v>
      </c>
      <c r="W5" s="12" t="s">
        <v>60</v>
      </c>
      <c r="X5" s="13"/>
      <c r="Y5" s="15" t="s">
        <v>61</v>
      </c>
      <c r="Z5" s="138" t="s">
        <v>60</v>
      </c>
      <c r="AA5" s="139"/>
      <c r="AB5" s="140" t="s">
        <v>61</v>
      </c>
      <c r="AC5" s="138" t="s">
        <v>60</v>
      </c>
      <c r="AD5" s="139"/>
      <c r="AE5" s="141" t="s">
        <v>61</v>
      </c>
      <c r="AF5" s="16" t="s">
        <v>60</v>
      </c>
      <c r="AG5" s="17"/>
      <c r="AH5" s="18" t="s">
        <v>61</v>
      </c>
      <c r="AI5" s="16" t="s">
        <v>60</v>
      </c>
      <c r="AJ5" s="17"/>
      <c r="AK5" s="19" t="s">
        <v>61</v>
      </c>
      <c r="AL5" s="188"/>
      <c r="AM5" s="190"/>
    </row>
    <row r="6" spans="1:44" s="35" customFormat="1" ht="12.75" customHeight="1" x14ac:dyDescent="0.2">
      <c r="A6" s="223" t="s">
        <v>90</v>
      </c>
      <c r="B6" s="20">
        <v>2</v>
      </c>
      <c r="C6" s="21" t="s">
        <v>10</v>
      </c>
      <c r="D6" s="22">
        <v>3</v>
      </c>
      <c r="E6" s="20">
        <v>2</v>
      </c>
      <c r="F6" s="21" t="s">
        <v>10</v>
      </c>
      <c r="G6" s="22">
        <v>3</v>
      </c>
      <c r="H6" s="20">
        <v>2</v>
      </c>
      <c r="I6" s="21" t="s">
        <v>10</v>
      </c>
      <c r="J6" s="22">
        <v>3</v>
      </c>
      <c r="K6" s="20">
        <v>2</v>
      </c>
      <c r="L6" s="21" t="s">
        <v>10</v>
      </c>
      <c r="M6" s="23">
        <v>3</v>
      </c>
      <c r="N6" s="20">
        <v>2</v>
      </c>
      <c r="O6" s="21" t="s">
        <v>10</v>
      </c>
      <c r="P6" s="22">
        <v>3</v>
      </c>
      <c r="Q6" s="20">
        <v>2</v>
      </c>
      <c r="R6" s="21" t="s">
        <v>10</v>
      </c>
      <c r="S6" s="22">
        <v>3</v>
      </c>
      <c r="T6" s="24"/>
      <c r="U6" s="25"/>
      <c r="V6" s="26"/>
      <c r="W6" s="24"/>
      <c r="X6" s="27"/>
      <c r="Y6" s="28"/>
      <c r="Z6" s="24"/>
      <c r="AA6" s="27"/>
      <c r="AB6" s="142"/>
      <c r="AC6" s="24"/>
      <c r="AD6" s="27"/>
      <c r="AE6" s="143"/>
      <c r="AF6" s="29"/>
      <c r="AG6" s="30"/>
      <c r="AH6" s="31"/>
      <c r="AI6" s="29"/>
      <c r="AJ6" s="30"/>
      <c r="AK6" s="32"/>
      <c r="AL6" s="33">
        <f>15*(B6+E6+H6+K6+N6+Q6+T6+W6+Z6+AC6)</f>
        <v>180</v>
      </c>
      <c r="AM6" s="34">
        <f>D6+G6+J6+M6+P6+S6+V6+Y6+AB6+AE6</f>
        <v>18</v>
      </c>
    </row>
    <row r="7" spans="1:44" s="35" customFormat="1" ht="12.75" customHeight="1" x14ac:dyDescent="0.2">
      <c r="A7" s="162" t="s">
        <v>62</v>
      </c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40"/>
      <c r="N7" s="37"/>
      <c r="O7" s="38"/>
      <c r="P7" s="39"/>
      <c r="Q7" s="37"/>
      <c r="R7" s="38" t="s">
        <v>63</v>
      </c>
      <c r="S7" s="39">
        <v>0</v>
      </c>
      <c r="T7" s="24"/>
      <c r="U7" s="25"/>
      <c r="V7" s="26"/>
      <c r="W7" s="24"/>
      <c r="X7" s="27"/>
      <c r="Y7" s="28"/>
      <c r="Z7" s="24"/>
      <c r="AA7" s="27"/>
      <c r="AB7" s="142"/>
      <c r="AC7" s="24"/>
      <c r="AD7" s="27"/>
      <c r="AE7" s="143"/>
      <c r="AF7" s="29"/>
      <c r="AG7" s="30"/>
      <c r="AH7" s="31"/>
      <c r="AI7" s="29"/>
      <c r="AJ7" s="30"/>
      <c r="AK7" s="32"/>
      <c r="AL7" s="33">
        <f t="shared" ref="AL7:AL45" si="0">15*(B7+E7+H7+K7+N7+Q7+T7+W7+Z7+AC7)</f>
        <v>0</v>
      </c>
      <c r="AM7" s="160">
        <f t="shared" ref="AM7:AM59" si="1">D7+G7+J7+M7+P7+S7+V7+Y7+AB7+AE7</f>
        <v>0</v>
      </c>
    </row>
    <row r="8" spans="1:44" s="35" customFormat="1" ht="12.75" customHeight="1" x14ac:dyDescent="0.2">
      <c r="A8" s="224" t="s">
        <v>64</v>
      </c>
      <c r="B8" s="43"/>
      <c r="C8" s="44"/>
      <c r="D8" s="45"/>
      <c r="E8" s="43"/>
      <c r="F8" s="44"/>
      <c r="G8" s="45"/>
      <c r="H8" s="43"/>
      <c r="I8" s="44"/>
      <c r="J8" s="45"/>
      <c r="K8" s="43"/>
      <c r="L8" s="44"/>
      <c r="M8" s="46"/>
      <c r="N8" s="43"/>
      <c r="O8" s="44"/>
      <c r="P8" s="46"/>
      <c r="Q8" s="43"/>
      <c r="R8" s="44"/>
      <c r="S8" s="47"/>
      <c r="T8" s="43">
        <v>2</v>
      </c>
      <c r="U8" s="44" t="s">
        <v>10</v>
      </c>
      <c r="V8" s="45">
        <v>2</v>
      </c>
      <c r="W8" s="43">
        <v>2</v>
      </c>
      <c r="X8" s="44" t="s">
        <v>10</v>
      </c>
      <c r="Y8" s="45">
        <v>2</v>
      </c>
      <c r="Z8" s="48"/>
      <c r="AA8" s="51"/>
      <c r="AB8" s="144"/>
      <c r="AC8" s="48"/>
      <c r="AD8" s="51"/>
      <c r="AE8" s="145"/>
      <c r="AF8" s="53"/>
      <c r="AG8" s="54"/>
      <c r="AH8" s="55"/>
      <c r="AI8" s="53"/>
      <c r="AJ8" s="54"/>
      <c r="AK8" s="56"/>
      <c r="AL8" s="33">
        <f t="shared" si="0"/>
        <v>60</v>
      </c>
      <c r="AM8" s="160">
        <f t="shared" si="1"/>
        <v>4</v>
      </c>
    </row>
    <row r="9" spans="1:44" s="35" customFormat="1" ht="12.75" customHeight="1" x14ac:dyDescent="0.2">
      <c r="A9" s="224" t="s">
        <v>36</v>
      </c>
      <c r="B9" s="43"/>
      <c r="C9" s="44"/>
      <c r="D9" s="45"/>
      <c r="E9" s="43"/>
      <c r="F9" s="44"/>
      <c r="G9" s="45"/>
      <c r="H9" s="43"/>
      <c r="I9" s="44"/>
      <c r="J9" s="45"/>
      <c r="K9" s="43"/>
      <c r="L9" s="44"/>
      <c r="M9" s="46"/>
      <c r="N9" s="43"/>
      <c r="O9" s="44"/>
      <c r="P9" s="46"/>
      <c r="Q9" s="43">
        <v>2</v>
      </c>
      <c r="R9" s="44" t="s">
        <v>12</v>
      </c>
      <c r="S9" s="45">
        <v>1</v>
      </c>
      <c r="T9" s="43"/>
      <c r="U9" s="44"/>
      <c r="V9" s="45"/>
      <c r="W9" s="43"/>
      <c r="X9" s="44"/>
      <c r="Y9" s="45"/>
      <c r="Z9" s="48"/>
      <c r="AA9" s="51"/>
      <c r="AB9" s="144"/>
      <c r="AC9" s="48"/>
      <c r="AD9" s="51"/>
      <c r="AE9" s="145"/>
      <c r="AF9" s="53"/>
      <c r="AG9" s="54"/>
      <c r="AH9" s="55"/>
      <c r="AI9" s="53"/>
      <c r="AJ9" s="54"/>
      <c r="AK9" s="56"/>
      <c r="AL9" s="33">
        <f t="shared" si="0"/>
        <v>30</v>
      </c>
      <c r="AM9" s="160">
        <f t="shared" si="1"/>
        <v>1</v>
      </c>
    </row>
    <row r="10" spans="1:44" s="35" customFormat="1" ht="12.75" customHeight="1" x14ac:dyDescent="0.2">
      <c r="A10" s="224" t="s">
        <v>89</v>
      </c>
      <c r="B10" s="43">
        <v>2</v>
      </c>
      <c r="C10" s="44" t="s">
        <v>12</v>
      </c>
      <c r="D10" s="45">
        <v>1</v>
      </c>
      <c r="E10" s="43">
        <v>2</v>
      </c>
      <c r="F10" s="44" t="s">
        <v>10</v>
      </c>
      <c r="G10" s="45">
        <v>1</v>
      </c>
      <c r="H10" s="43">
        <v>2</v>
      </c>
      <c r="I10" s="44" t="s">
        <v>10</v>
      </c>
      <c r="J10" s="45">
        <v>1</v>
      </c>
      <c r="K10" s="43"/>
      <c r="L10" s="44"/>
      <c r="M10" s="46"/>
      <c r="N10" s="43"/>
      <c r="O10" s="44"/>
      <c r="P10" s="45"/>
      <c r="Q10" s="43"/>
      <c r="R10" s="44"/>
      <c r="S10" s="47"/>
      <c r="T10" s="48"/>
      <c r="U10" s="49"/>
      <c r="V10" s="50"/>
      <c r="W10" s="48"/>
      <c r="X10" s="51"/>
      <c r="Y10" s="52"/>
      <c r="Z10" s="48"/>
      <c r="AA10" s="51"/>
      <c r="AB10" s="144"/>
      <c r="AC10" s="48"/>
      <c r="AD10" s="51"/>
      <c r="AE10" s="145"/>
      <c r="AF10" s="53"/>
      <c r="AG10" s="54"/>
      <c r="AH10" s="55"/>
      <c r="AI10" s="53"/>
      <c r="AJ10" s="54"/>
      <c r="AK10" s="56"/>
      <c r="AL10" s="33">
        <f t="shared" si="0"/>
        <v>90</v>
      </c>
      <c r="AM10" s="160">
        <f t="shared" si="1"/>
        <v>3</v>
      </c>
    </row>
    <row r="11" spans="1:44" s="35" customFormat="1" ht="12.75" customHeight="1" x14ac:dyDescent="0.2">
      <c r="A11" s="224" t="s">
        <v>65</v>
      </c>
      <c r="B11" s="43">
        <v>2</v>
      </c>
      <c r="C11" s="44" t="s">
        <v>66</v>
      </c>
      <c r="D11" s="45">
        <v>3</v>
      </c>
      <c r="E11" s="43">
        <v>2</v>
      </c>
      <c r="F11" s="44" t="s">
        <v>10</v>
      </c>
      <c r="G11" s="45">
        <v>3</v>
      </c>
      <c r="H11" s="43">
        <v>2</v>
      </c>
      <c r="I11" s="44" t="s">
        <v>66</v>
      </c>
      <c r="J11" s="45">
        <v>3</v>
      </c>
      <c r="K11" s="43">
        <v>2</v>
      </c>
      <c r="L11" s="44" t="s">
        <v>10</v>
      </c>
      <c r="M11" s="46">
        <v>3</v>
      </c>
      <c r="N11" s="43">
        <v>2</v>
      </c>
      <c r="O11" s="44" t="s">
        <v>66</v>
      </c>
      <c r="P11" s="45">
        <v>3</v>
      </c>
      <c r="Q11" s="43">
        <v>2</v>
      </c>
      <c r="R11" s="44" t="s">
        <v>10</v>
      </c>
      <c r="S11" s="45">
        <v>3</v>
      </c>
      <c r="T11" s="43">
        <v>2</v>
      </c>
      <c r="U11" s="44" t="s">
        <v>66</v>
      </c>
      <c r="V11" s="45">
        <v>3</v>
      </c>
      <c r="W11" s="43">
        <v>2</v>
      </c>
      <c r="X11" s="44" t="s">
        <v>10</v>
      </c>
      <c r="Y11" s="46">
        <v>3</v>
      </c>
      <c r="Z11" s="43">
        <v>2</v>
      </c>
      <c r="AA11" s="44" t="s">
        <v>66</v>
      </c>
      <c r="AB11" s="45">
        <v>3</v>
      </c>
      <c r="AC11" s="43">
        <v>2</v>
      </c>
      <c r="AD11" s="44" t="s">
        <v>66</v>
      </c>
      <c r="AE11" s="45">
        <v>3</v>
      </c>
      <c r="AF11" s="53"/>
      <c r="AG11" s="54"/>
      <c r="AH11" s="55"/>
      <c r="AI11" s="53"/>
      <c r="AJ11" s="54"/>
      <c r="AK11" s="56"/>
      <c r="AL11" s="33">
        <f t="shared" si="0"/>
        <v>300</v>
      </c>
      <c r="AM11" s="160">
        <f t="shared" si="1"/>
        <v>30</v>
      </c>
    </row>
    <row r="12" spans="1:44" s="57" customFormat="1" ht="12.75" customHeight="1" x14ac:dyDescent="0.2">
      <c r="A12" s="224" t="s">
        <v>30</v>
      </c>
      <c r="B12" s="43">
        <v>2</v>
      </c>
      <c r="C12" s="44" t="s">
        <v>66</v>
      </c>
      <c r="D12" s="45">
        <v>3</v>
      </c>
      <c r="E12" s="43">
        <v>2</v>
      </c>
      <c r="F12" s="44" t="s">
        <v>10</v>
      </c>
      <c r="G12" s="45">
        <v>3</v>
      </c>
      <c r="H12" s="43">
        <v>2</v>
      </c>
      <c r="I12" s="44" t="s">
        <v>66</v>
      </c>
      <c r="J12" s="45">
        <v>3</v>
      </c>
      <c r="K12" s="43">
        <v>2</v>
      </c>
      <c r="L12" s="44" t="s">
        <v>10</v>
      </c>
      <c r="M12" s="46">
        <v>3</v>
      </c>
      <c r="N12" s="43">
        <v>2</v>
      </c>
      <c r="O12" s="44" t="s">
        <v>66</v>
      </c>
      <c r="P12" s="45">
        <v>3</v>
      </c>
      <c r="Q12" s="43">
        <v>2</v>
      </c>
      <c r="R12" s="44" t="s">
        <v>10</v>
      </c>
      <c r="S12" s="45">
        <v>3</v>
      </c>
      <c r="T12" s="43">
        <v>2</v>
      </c>
      <c r="U12" s="44" t="s">
        <v>66</v>
      </c>
      <c r="V12" s="45">
        <v>3</v>
      </c>
      <c r="W12" s="43">
        <v>2</v>
      </c>
      <c r="X12" s="44" t="s">
        <v>104</v>
      </c>
      <c r="Y12" s="46">
        <v>3</v>
      </c>
      <c r="Z12" s="43">
        <v>2</v>
      </c>
      <c r="AA12" s="44" t="s">
        <v>12</v>
      </c>
      <c r="AB12" s="46">
        <v>3</v>
      </c>
      <c r="AC12" s="43">
        <v>2</v>
      </c>
      <c r="AD12" s="44" t="s">
        <v>12</v>
      </c>
      <c r="AE12" s="46">
        <v>3</v>
      </c>
      <c r="AF12" s="53"/>
      <c r="AG12" s="54"/>
      <c r="AH12" s="55"/>
      <c r="AI12" s="53"/>
      <c r="AJ12" s="54"/>
      <c r="AK12" s="56"/>
      <c r="AL12" s="33">
        <f t="shared" si="0"/>
        <v>300</v>
      </c>
      <c r="AM12" s="160">
        <f t="shared" si="1"/>
        <v>30</v>
      </c>
    </row>
    <row r="13" spans="1:44" s="35" customFormat="1" ht="12.75" customHeight="1" x14ac:dyDescent="0.2">
      <c r="A13" s="224" t="s">
        <v>34</v>
      </c>
      <c r="B13" s="37">
        <v>1</v>
      </c>
      <c r="C13" s="38" t="s">
        <v>66</v>
      </c>
      <c r="D13" s="45">
        <v>1</v>
      </c>
      <c r="E13" s="37">
        <v>1</v>
      </c>
      <c r="F13" s="38" t="s">
        <v>66</v>
      </c>
      <c r="G13" s="45">
        <v>1</v>
      </c>
      <c r="H13" s="37">
        <v>1</v>
      </c>
      <c r="I13" s="38" t="s">
        <v>66</v>
      </c>
      <c r="J13" s="45">
        <v>1</v>
      </c>
      <c r="K13" s="37">
        <v>1</v>
      </c>
      <c r="L13" s="38" t="s">
        <v>66</v>
      </c>
      <c r="M13" s="45">
        <v>1</v>
      </c>
      <c r="N13" s="37">
        <v>1</v>
      </c>
      <c r="O13" s="38" t="s">
        <v>66</v>
      </c>
      <c r="P13" s="45">
        <v>1</v>
      </c>
      <c r="Q13" s="37">
        <v>1</v>
      </c>
      <c r="R13" s="38" t="s">
        <v>66</v>
      </c>
      <c r="S13" s="45">
        <v>1</v>
      </c>
      <c r="T13" s="37">
        <v>1</v>
      </c>
      <c r="U13" s="38" t="s">
        <v>66</v>
      </c>
      <c r="V13" s="45">
        <v>1</v>
      </c>
      <c r="W13" s="37">
        <v>1</v>
      </c>
      <c r="X13" s="38" t="s">
        <v>66</v>
      </c>
      <c r="Y13" s="45">
        <v>1</v>
      </c>
      <c r="Z13" s="37">
        <v>1</v>
      </c>
      <c r="AA13" s="38" t="s">
        <v>66</v>
      </c>
      <c r="AB13" s="45">
        <v>1</v>
      </c>
      <c r="AC13" s="37">
        <v>1</v>
      </c>
      <c r="AD13" s="38" t="s">
        <v>66</v>
      </c>
      <c r="AE13" s="45">
        <v>1</v>
      </c>
      <c r="AF13" s="53"/>
      <c r="AG13" s="54"/>
      <c r="AH13" s="55"/>
      <c r="AI13" s="53"/>
      <c r="AJ13" s="54"/>
      <c r="AK13" s="56"/>
      <c r="AL13" s="33">
        <f t="shared" si="0"/>
        <v>150</v>
      </c>
      <c r="AM13" s="160">
        <f t="shared" si="1"/>
        <v>10</v>
      </c>
    </row>
    <row r="14" spans="1:44" s="35" customFormat="1" ht="12.75" customHeight="1" x14ac:dyDescent="0.2">
      <c r="A14" s="224" t="s">
        <v>67</v>
      </c>
      <c r="B14" s="37"/>
      <c r="C14" s="38"/>
      <c r="D14" s="45"/>
      <c r="E14" s="37"/>
      <c r="F14" s="38"/>
      <c r="G14" s="45"/>
      <c r="H14" s="37"/>
      <c r="I14" s="38"/>
      <c r="J14" s="45"/>
      <c r="K14" s="37"/>
      <c r="L14" s="38"/>
      <c r="M14" s="46"/>
      <c r="N14" s="43"/>
      <c r="O14" s="44"/>
      <c r="P14" s="46"/>
      <c r="Q14" s="43"/>
      <c r="R14" s="44"/>
      <c r="S14" s="45"/>
      <c r="T14" s="43"/>
      <c r="U14" s="44"/>
      <c r="V14" s="45"/>
      <c r="W14" s="37"/>
      <c r="X14" s="38"/>
      <c r="Y14" s="39"/>
      <c r="Z14" s="48"/>
      <c r="AA14" s="51"/>
      <c r="AB14" s="144"/>
      <c r="AC14" s="48"/>
      <c r="AD14" s="38" t="s">
        <v>63</v>
      </c>
      <c r="AE14" s="39">
        <v>0</v>
      </c>
      <c r="AF14" s="53"/>
      <c r="AG14" s="54"/>
      <c r="AH14" s="55"/>
      <c r="AI14" s="53"/>
      <c r="AJ14" s="54"/>
      <c r="AK14" s="56"/>
      <c r="AL14" s="33">
        <f t="shared" si="0"/>
        <v>0</v>
      </c>
      <c r="AM14" s="160">
        <f t="shared" si="1"/>
        <v>0</v>
      </c>
    </row>
    <row r="15" spans="1:44" s="35" customFormat="1" ht="12.75" customHeight="1" x14ac:dyDescent="0.2">
      <c r="A15" s="224" t="s">
        <v>68</v>
      </c>
      <c r="B15" s="43">
        <v>1</v>
      </c>
      <c r="C15" s="44" t="s">
        <v>66</v>
      </c>
      <c r="D15" s="46">
        <v>1</v>
      </c>
      <c r="E15" s="43">
        <v>1</v>
      </c>
      <c r="F15" s="44" t="s">
        <v>66</v>
      </c>
      <c r="G15" s="50">
        <v>1</v>
      </c>
      <c r="H15" s="43">
        <v>1</v>
      </c>
      <c r="I15" s="44" t="s">
        <v>66</v>
      </c>
      <c r="J15" s="46">
        <v>1</v>
      </c>
      <c r="K15" s="43">
        <v>1</v>
      </c>
      <c r="L15" s="44" t="s">
        <v>66</v>
      </c>
      <c r="M15" s="50">
        <v>1</v>
      </c>
      <c r="N15" s="43">
        <v>1</v>
      </c>
      <c r="O15" s="44" t="s">
        <v>66</v>
      </c>
      <c r="P15" s="46">
        <v>1</v>
      </c>
      <c r="Q15" s="43">
        <v>1</v>
      </c>
      <c r="R15" s="44" t="s">
        <v>66</v>
      </c>
      <c r="S15" s="50">
        <v>1</v>
      </c>
      <c r="T15" s="58">
        <v>2</v>
      </c>
      <c r="U15" s="44" t="s">
        <v>12</v>
      </c>
      <c r="V15" s="50">
        <v>2</v>
      </c>
      <c r="W15" s="58">
        <v>2</v>
      </c>
      <c r="X15" s="59" t="s">
        <v>10</v>
      </c>
      <c r="Y15" s="50">
        <v>2</v>
      </c>
      <c r="Z15" s="43">
        <v>2</v>
      </c>
      <c r="AA15" s="44" t="s">
        <v>66</v>
      </c>
      <c r="AB15" s="46">
        <v>2</v>
      </c>
      <c r="AC15" s="58">
        <v>2</v>
      </c>
      <c r="AD15" s="59" t="s">
        <v>63</v>
      </c>
      <c r="AE15" s="50">
        <v>2</v>
      </c>
      <c r="AF15" s="53"/>
      <c r="AG15" s="54"/>
      <c r="AH15" s="55"/>
      <c r="AI15" s="53"/>
      <c r="AJ15" s="54"/>
      <c r="AK15" s="56"/>
      <c r="AL15" s="33">
        <f t="shared" si="0"/>
        <v>210</v>
      </c>
      <c r="AM15" s="160">
        <f t="shared" si="1"/>
        <v>14</v>
      </c>
    </row>
    <row r="16" spans="1:44" s="35" customFormat="1" ht="12.75" customHeight="1" x14ac:dyDescent="0.2">
      <c r="A16" s="224" t="s">
        <v>69</v>
      </c>
      <c r="B16" s="37">
        <v>2</v>
      </c>
      <c r="C16" s="38" t="s">
        <v>10</v>
      </c>
      <c r="D16" s="45">
        <v>2</v>
      </c>
      <c r="E16" s="37">
        <v>2</v>
      </c>
      <c r="F16" s="38" t="s">
        <v>10</v>
      </c>
      <c r="G16" s="45">
        <v>2</v>
      </c>
      <c r="H16" s="37">
        <v>2</v>
      </c>
      <c r="I16" s="38" t="s">
        <v>10</v>
      </c>
      <c r="J16" s="45">
        <v>2</v>
      </c>
      <c r="K16" s="37">
        <v>2</v>
      </c>
      <c r="L16" s="38" t="s">
        <v>10</v>
      </c>
      <c r="M16" s="45">
        <v>2</v>
      </c>
      <c r="N16" s="43"/>
      <c r="O16" s="44"/>
      <c r="P16" s="46"/>
      <c r="Q16" s="43"/>
      <c r="R16" s="44"/>
      <c r="S16" s="50"/>
      <c r="T16" s="58"/>
      <c r="U16" s="44"/>
      <c r="V16" s="50"/>
      <c r="W16" s="58"/>
      <c r="X16" s="59"/>
      <c r="Y16" s="50"/>
      <c r="Z16" s="48"/>
      <c r="AA16" s="51"/>
      <c r="AB16" s="144"/>
      <c r="AC16" s="48"/>
      <c r="AD16" s="51"/>
      <c r="AE16" s="145"/>
      <c r="AF16" s="53"/>
      <c r="AG16" s="54"/>
      <c r="AH16" s="55"/>
      <c r="AI16" s="53"/>
      <c r="AJ16" s="54"/>
      <c r="AK16" s="56"/>
      <c r="AL16" s="33">
        <f t="shared" si="0"/>
        <v>120</v>
      </c>
      <c r="AM16" s="160">
        <f t="shared" si="1"/>
        <v>8</v>
      </c>
    </row>
    <row r="17" spans="1:40" s="35" customFormat="1" ht="12.75" customHeight="1" x14ac:dyDescent="0.2">
      <c r="A17" s="162" t="s">
        <v>37</v>
      </c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45"/>
      <c r="Q17" s="37"/>
      <c r="R17" s="38"/>
      <c r="S17" s="39"/>
      <c r="T17" s="37"/>
      <c r="U17" s="38"/>
      <c r="V17" s="39"/>
      <c r="W17" s="37"/>
      <c r="X17" s="38"/>
      <c r="Y17" s="45"/>
      <c r="Z17" s="75"/>
      <c r="AA17" s="76"/>
      <c r="AB17" s="39"/>
      <c r="AC17" s="37">
        <v>2</v>
      </c>
      <c r="AD17" s="38" t="s">
        <v>10</v>
      </c>
      <c r="AE17" s="45">
        <v>1</v>
      </c>
      <c r="AF17" s="77"/>
      <c r="AG17" s="78"/>
      <c r="AH17" s="79"/>
      <c r="AI17" s="77"/>
      <c r="AJ17" s="78"/>
      <c r="AK17" s="80"/>
      <c r="AL17" s="33">
        <f t="shared" si="0"/>
        <v>30</v>
      </c>
      <c r="AM17" s="160">
        <f t="shared" si="1"/>
        <v>1</v>
      </c>
    </row>
    <row r="18" spans="1:40" s="35" customFormat="1" ht="12.75" customHeight="1" x14ac:dyDescent="0.2">
      <c r="A18" s="162" t="s">
        <v>40</v>
      </c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>
        <v>2</v>
      </c>
      <c r="U18" s="38" t="s">
        <v>10</v>
      </c>
      <c r="V18" s="45">
        <v>2</v>
      </c>
      <c r="W18" s="37"/>
      <c r="X18" s="38"/>
      <c r="Y18" s="39"/>
      <c r="Z18" s="75"/>
      <c r="AA18" s="76"/>
      <c r="AB18" s="39"/>
      <c r="AC18" s="75"/>
      <c r="AD18" s="76"/>
      <c r="AE18" s="40"/>
      <c r="AF18" s="77"/>
      <c r="AG18" s="78"/>
      <c r="AH18" s="79"/>
      <c r="AI18" s="77"/>
      <c r="AJ18" s="78"/>
      <c r="AK18" s="80"/>
      <c r="AL18" s="33">
        <f t="shared" si="0"/>
        <v>30</v>
      </c>
      <c r="AM18" s="160">
        <f t="shared" si="1"/>
        <v>2</v>
      </c>
    </row>
    <row r="19" spans="1:40" s="35" customFormat="1" ht="12.75" customHeight="1" x14ac:dyDescent="0.2">
      <c r="A19" s="162" t="s">
        <v>74</v>
      </c>
      <c r="B19" s="37">
        <v>1</v>
      </c>
      <c r="C19" s="38" t="s">
        <v>66</v>
      </c>
      <c r="D19" s="45">
        <v>2</v>
      </c>
      <c r="E19" s="37">
        <v>1</v>
      </c>
      <c r="F19" s="38" t="s">
        <v>66</v>
      </c>
      <c r="G19" s="45">
        <v>2</v>
      </c>
      <c r="H19" s="37">
        <v>1</v>
      </c>
      <c r="I19" s="38" t="s">
        <v>66</v>
      </c>
      <c r="J19" s="45">
        <v>2</v>
      </c>
      <c r="K19" s="37">
        <v>1</v>
      </c>
      <c r="L19" s="38" t="s">
        <v>66</v>
      </c>
      <c r="M19" s="45">
        <v>2</v>
      </c>
      <c r="N19" s="37">
        <v>1</v>
      </c>
      <c r="O19" s="38" t="s">
        <v>66</v>
      </c>
      <c r="P19" s="45">
        <v>2</v>
      </c>
      <c r="Q19" s="37">
        <v>1</v>
      </c>
      <c r="R19" s="38" t="s">
        <v>66</v>
      </c>
      <c r="S19" s="45">
        <v>2</v>
      </c>
      <c r="T19" s="37">
        <v>1</v>
      </c>
      <c r="U19" s="38" t="s">
        <v>66</v>
      </c>
      <c r="V19" s="45">
        <v>2</v>
      </c>
      <c r="W19" s="37">
        <v>1</v>
      </c>
      <c r="X19" s="38" t="s">
        <v>66</v>
      </c>
      <c r="Y19" s="45">
        <v>2</v>
      </c>
      <c r="Z19" s="37">
        <v>1</v>
      </c>
      <c r="AA19" s="38" t="s">
        <v>66</v>
      </c>
      <c r="AB19" s="45">
        <v>2</v>
      </c>
      <c r="AC19" s="37">
        <v>1</v>
      </c>
      <c r="AD19" s="38" t="s">
        <v>10</v>
      </c>
      <c r="AE19" s="45">
        <v>2</v>
      </c>
      <c r="AF19" s="77"/>
      <c r="AG19" s="78"/>
      <c r="AH19" s="79"/>
      <c r="AI19" s="77"/>
      <c r="AJ19" s="78"/>
      <c r="AK19" s="80"/>
      <c r="AL19" s="33">
        <f t="shared" si="0"/>
        <v>150</v>
      </c>
      <c r="AM19" s="160">
        <f t="shared" si="1"/>
        <v>20</v>
      </c>
    </row>
    <row r="20" spans="1:40" s="35" customFormat="1" ht="12.75" customHeight="1" x14ac:dyDescent="0.2">
      <c r="A20" s="224" t="s">
        <v>35</v>
      </c>
      <c r="B20" s="37">
        <v>1</v>
      </c>
      <c r="C20" s="38" t="s">
        <v>66</v>
      </c>
      <c r="D20" s="45">
        <v>1</v>
      </c>
      <c r="E20" s="37">
        <v>1</v>
      </c>
      <c r="F20" s="38" t="s">
        <v>66</v>
      </c>
      <c r="G20" s="45">
        <v>1</v>
      </c>
      <c r="H20" s="37">
        <v>1</v>
      </c>
      <c r="I20" s="38" t="s">
        <v>66</v>
      </c>
      <c r="J20" s="45">
        <v>1</v>
      </c>
      <c r="K20" s="37">
        <v>1</v>
      </c>
      <c r="L20" s="38" t="s">
        <v>66</v>
      </c>
      <c r="M20" s="45">
        <v>1</v>
      </c>
      <c r="N20" s="37">
        <v>1</v>
      </c>
      <c r="O20" s="38" t="s">
        <v>66</v>
      </c>
      <c r="P20" s="45">
        <v>1</v>
      </c>
      <c r="Q20" s="37">
        <v>1</v>
      </c>
      <c r="R20" s="38" t="s">
        <v>66</v>
      </c>
      <c r="S20" s="45">
        <v>1</v>
      </c>
      <c r="T20" s="37">
        <v>1</v>
      </c>
      <c r="U20" s="38" t="s">
        <v>66</v>
      </c>
      <c r="V20" s="45">
        <v>1</v>
      </c>
      <c r="W20" s="37">
        <v>1</v>
      </c>
      <c r="X20" s="38" t="s">
        <v>12</v>
      </c>
      <c r="Y20" s="45">
        <v>1</v>
      </c>
      <c r="Z20" s="37">
        <v>1</v>
      </c>
      <c r="AA20" s="38" t="s">
        <v>66</v>
      </c>
      <c r="AB20" s="45">
        <v>1</v>
      </c>
      <c r="AC20" s="37">
        <v>1</v>
      </c>
      <c r="AD20" s="38" t="s">
        <v>10</v>
      </c>
      <c r="AE20" s="45">
        <v>1</v>
      </c>
      <c r="AF20" s="53"/>
      <c r="AG20" s="54"/>
      <c r="AH20" s="55"/>
      <c r="AI20" s="53"/>
      <c r="AJ20" s="54"/>
      <c r="AK20" s="56"/>
      <c r="AL20" s="33">
        <f t="shared" si="0"/>
        <v>150</v>
      </c>
      <c r="AM20" s="160">
        <f t="shared" si="1"/>
        <v>10</v>
      </c>
    </row>
    <row r="21" spans="1:40" s="35" customFormat="1" ht="12.75" x14ac:dyDescent="0.2">
      <c r="A21" s="162" t="s">
        <v>91</v>
      </c>
      <c r="B21" s="37">
        <v>4</v>
      </c>
      <c r="C21" s="38" t="s">
        <v>66</v>
      </c>
      <c r="D21" s="39">
        <v>2</v>
      </c>
      <c r="E21" s="37">
        <v>4</v>
      </c>
      <c r="F21" s="38" t="s">
        <v>66</v>
      </c>
      <c r="G21" s="39">
        <v>2</v>
      </c>
      <c r="H21" s="37">
        <v>4</v>
      </c>
      <c r="I21" s="38" t="s">
        <v>66</v>
      </c>
      <c r="J21" s="39">
        <v>2</v>
      </c>
      <c r="K21" s="37">
        <v>4</v>
      </c>
      <c r="L21" s="38" t="s">
        <v>66</v>
      </c>
      <c r="M21" s="40">
        <v>2</v>
      </c>
      <c r="N21" s="37">
        <v>4</v>
      </c>
      <c r="O21" s="38" t="s">
        <v>66</v>
      </c>
      <c r="P21" s="39">
        <v>2</v>
      </c>
      <c r="Q21" s="37">
        <v>4</v>
      </c>
      <c r="R21" s="38" t="s">
        <v>66</v>
      </c>
      <c r="S21" s="39">
        <v>2</v>
      </c>
      <c r="T21" s="37">
        <v>4</v>
      </c>
      <c r="U21" s="38" t="s">
        <v>12</v>
      </c>
      <c r="V21" s="45">
        <v>2</v>
      </c>
      <c r="W21" s="37">
        <v>4</v>
      </c>
      <c r="X21" s="38" t="s">
        <v>12</v>
      </c>
      <c r="Y21" s="39">
        <v>2</v>
      </c>
      <c r="Z21" s="37">
        <v>4</v>
      </c>
      <c r="AA21" s="38" t="s">
        <v>12</v>
      </c>
      <c r="AB21" s="45">
        <v>2</v>
      </c>
      <c r="AC21" s="37">
        <v>4</v>
      </c>
      <c r="AD21" s="38" t="s">
        <v>12</v>
      </c>
      <c r="AE21" s="39">
        <v>2</v>
      </c>
      <c r="AF21" s="77"/>
      <c r="AG21" s="78"/>
      <c r="AH21" s="79"/>
      <c r="AI21" s="77"/>
      <c r="AJ21" s="78"/>
      <c r="AK21" s="80"/>
      <c r="AL21" s="33">
        <f t="shared" si="0"/>
        <v>600</v>
      </c>
      <c r="AM21" s="160">
        <f t="shared" si="1"/>
        <v>20</v>
      </c>
    </row>
    <row r="22" spans="1:40" s="35" customFormat="1" ht="12.75" x14ac:dyDescent="0.2">
      <c r="A22" s="224" t="s">
        <v>29</v>
      </c>
      <c r="B22" s="43">
        <v>2</v>
      </c>
      <c r="C22" s="44" t="s">
        <v>10</v>
      </c>
      <c r="D22" s="45">
        <v>2</v>
      </c>
      <c r="E22" s="43"/>
      <c r="F22" s="44"/>
      <c r="G22" s="45"/>
      <c r="H22" s="43"/>
      <c r="I22" s="44"/>
      <c r="J22" s="45"/>
      <c r="K22" s="43"/>
      <c r="L22" s="44"/>
      <c r="M22" s="46"/>
      <c r="N22" s="43"/>
      <c r="O22" s="44"/>
      <c r="P22" s="45"/>
      <c r="Q22" s="43"/>
      <c r="R22" s="44"/>
      <c r="S22" s="45"/>
      <c r="T22" s="58"/>
      <c r="U22" s="49"/>
      <c r="V22" s="50"/>
      <c r="W22" s="58"/>
      <c r="X22" s="59"/>
      <c r="Y22" s="50"/>
      <c r="Z22" s="58"/>
      <c r="AA22" s="59"/>
      <c r="AB22" s="45"/>
      <c r="AC22" s="58"/>
      <c r="AD22" s="59"/>
      <c r="AE22" s="46"/>
      <c r="AF22" s="60"/>
      <c r="AG22" s="61"/>
      <c r="AH22" s="62"/>
      <c r="AI22" s="60"/>
      <c r="AJ22" s="61"/>
      <c r="AK22" s="63"/>
      <c r="AL22" s="33">
        <f t="shared" si="0"/>
        <v>30</v>
      </c>
      <c r="AM22" s="160">
        <f t="shared" si="1"/>
        <v>2</v>
      </c>
    </row>
    <row r="23" spans="1:40" s="35" customFormat="1" ht="12.75" x14ac:dyDescent="0.2">
      <c r="A23" s="224" t="s">
        <v>70</v>
      </c>
      <c r="B23" s="43"/>
      <c r="C23" s="44"/>
      <c r="D23" s="45"/>
      <c r="E23" s="43"/>
      <c r="F23" s="44"/>
      <c r="G23" s="45"/>
      <c r="H23" s="43"/>
      <c r="I23" s="44"/>
      <c r="J23" s="46"/>
      <c r="K23" s="43">
        <v>2</v>
      </c>
      <c r="L23" s="44" t="s">
        <v>10</v>
      </c>
      <c r="M23" s="46">
        <v>2</v>
      </c>
      <c r="N23" s="43"/>
      <c r="O23" s="44"/>
      <c r="P23" s="45"/>
      <c r="Q23" s="43"/>
      <c r="R23" s="44"/>
      <c r="S23" s="47"/>
      <c r="T23" s="58"/>
      <c r="U23" s="49"/>
      <c r="V23" s="50"/>
      <c r="W23" s="58"/>
      <c r="X23" s="59"/>
      <c r="Y23" s="50"/>
      <c r="Z23" s="58"/>
      <c r="AA23" s="59"/>
      <c r="AB23" s="45"/>
      <c r="AC23" s="58"/>
      <c r="AD23" s="59"/>
      <c r="AE23" s="46"/>
      <c r="AF23" s="60"/>
      <c r="AG23" s="61"/>
      <c r="AH23" s="62"/>
      <c r="AI23" s="60"/>
      <c r="AJ23" s="61"/>
      <c r="AK23" s="63"/>
      <c r="AL23" s="33">
        <f t="shared" si="0"/>
        <v>30</v>
      </c>
      <c r="AM23" s="160">
        <f t="shared" si="1"/>
        <v>2</v>
      </c>
    </row>
    <row r="24" spans="1:40" s="35" customFormat="1" ht="12.75" x14ac:dyDescent="0.2">
      <c r="A24" s="225" t="s">
        <v>71</v>
      </c>
      <c r="B24" s="43"/>
      <c r="C24" s="44"/>
      <c r="D24" s="45"/>
      <c r="E24" s="43"/>
      <c r="F24" s="44"/>
      <c r="G24" s="45"/>
      <c r="H24" s="43">
        <v>2</v>
      </c>
      <c r="I24" s="44" t="s">
        <v>10</v>
      </c>
      <c r="J24" s="45">
        <v>2</v>
      </c>
      <c r="K24" s="43"/>
      <c r="L24" s="44"/>
      <c r="M24" s="46"/>
      <c r="N24" s="43"/>
      <c r="O24" s="44"/>
      <c r="P24" s="45"/>
      <c r="Q24" s="43"/>
      <c r="R24" s="44"/>
      <c r="S24" s="47"/>
      <c r="T24" s="58"/>
      <c r="U24" s="49"/>
      <c r="V24" s="50"/>
      <c r="W24" s="58"/>
      <c r="X24" s="59"/>
      <c r="Y24" s="50"/>
      <c r="Z24" s="58"/>
      <c r="AA24" s="59"/>
      <c r="AB24" s="45"/>
      <c r="AC24" s="58"/>
      <c r="AD24" s="59"/>
      <c r="AE24" s="46"/>
      <c r="AF24" s="60"/>
      <c r="AG24" s="61"/>
      <c r="AH24" s="62"/>
      <c r="AI24" s="60"/>
      <c r="AJ24" s="61"/>
      <c r="AK24" s="63"/>
      <c r="AL24" s="33">
        <f t="shared" si="0"/>
        <v>30</v>
      </c>
      <c r="AM24" s="160">
        <f t="shared" si="1"/>
        <v>2</v>
      </c>
    </row>
    <row r="25" spans="1:40" s="72" customFormat="1" ht="12.75" x14ac:dyDescent="0.2">
      <c r="A25" s="225" t="s">
        <v>32</v>
      </c>
      <c r="B25" s="43">
        <v>1</v>
      </c>
      <c r="C25" s="44" t="s">
        <v>72</v>
      </c>
      <c r="D25" s="45"/>
      <c r="E25" s="43">
        <v>1</v>
      </c>
      <c r="F25" s="44" t="s">
        <v>72</v>
      </c>
      <c r="G25" s="45"/>
      <c r="H25" s="43">
        <v>1</v>
      </c>
      <c r="I25" s="44" t="s">
        <v>72</v>
      </c>
      <c r="J25" s="45"/>
      <c r="K25" s="43">
        <v>1</v>
      </c>
      <c r="L25" s="44" t="s">
        <v>72</v>
      </c>
      <c r="M25" s="46"/>
      <c r="N25" s="43">
        <v>1</v>
      </c>
      <c r="O25" s="44" t="s">
        <v>72</v>
      </c>
      <c r="P25" s="45"/>
      <c r="Q25" s="43">
        <v>1</v>
      </c>
      <c r="R25" s="44" t="s">
        <v>72</v>
      </c>
      <c r="S25" s="47"/>
      <c r="T25" s="58">
        <v>1</v>
      </c>
      <c r="U25" s="44" t="s">
        <v>72</v>
      </c>
      <c r="V25" s="50"/>
      <c r="W25" s="58">
        <v>1</v>
      </c>
      <c r="X25" s="59" t="s">
        <v>72</v>
      </c>
      <c r="Y25" s="50"/>
      <c r="Z25" s="58">
        <v>1</v>
      </c>
      <c r="AA25" s="59" t="s">
        <v>72</v>
      </c>
      <c r="AB25" s="50"/>
      <c r="AC25" s="58">
        <v>1</v>
      </c>
      <c r="AD25" s="59" t="s">
        <v>72</v>
      </c>
      <c r="AE25" s="50"/>
      <c r="AF25" s="60"/>
      <c r="AG25" s="61"/>
      <c r="AH25" s="62"/>
      <c r="AI25" s="60"/>
      <c r="AJ25" s="61"/>
      <c r="AK25" s="63"/>
      <c r="AL25" s="33">
        <f t="shared" si="0"/>
        <v>150</v>
      </c>
      <c r="AM25" s="160">
        <f t="shared" si="1"/>
        <v>0</v>
      </c>
      <c r="AN25" s="71"/>
    </row>
    <row r="26" spans="1:40" s="11" customFormat="1" ht="12.75" x14ac:dyDescent="0.2">
      <c r="A26" s="224" t="s">
        <v>33</v>
      </c>
      <c r="B26" s="37">
        <v>1</v>
      </c>
      <c r="C26" s="38" t="s">
        <v>73</v>
      </c>
      <c r="D26" s="45"/>
      <c r="E26" s="37">
        <v>1</v>
      </c>
      <c r="F26" s="38" t="s">
        <v>73</v>
      </c>
      <c r="G26" s="45"/>
      <c r="H26" s="37">
        <v>1</v>
      </c>
      <c r="I26" s="38" t="s">
        <v>73</v>
      </c>
      <c r="J26" s="45"/>
      <c r="K26" s="37">
        <v>1</v>
      </c>
      <c r="L26" s="38" t="s">
        <v>73</v>
      </c>
      <c r="M26" s="42"/>
      <c r="N26" s="43">
        <v>1</v>
      </c>
      <c r="O26" s="44" t="s">
        <v>73</v>
      </c>
      <c r="P26" s="46"/>
      <c r="Q26" s="43">
        <v>1</v>
      </c>
      <c r="R26" s="44" t="s">
        <v>73</v>
      </c>
      <c r="S26" s="50"/>
      <c r="T26" s="64"/>
      <c r="U26" s="44"/>
      <c r="V26" s="65"/>
      <c r="W26" s="43"/>
      <c r="X26" s="44"/>
      <c r="Y26" s="66"/>
      <c r="Z26" s="43"/>
      <c r="AA26" s="44"/>
      <c r="AB26" s="65"/>
      <c r="AC26" s="43"/>
      <c r="AD26" s="44"/>
      <c r="AE26" s="66"/>
      <c r="AF26" s="67"/>
      <c r="AG26" s="68"/>
      <c r="AH26" s="69"/>
      <c r="AI26" s="67"/>
      <c r="AJ26" s="68"/>
      <c r="AK26" s="70"/>
      <c r="AL26" s="33">
        <f t="shared" si="0"/>
        <v>90</v>
      </c>
      <c r="AM26" s="160">
        <f t="shared" si="1"/>
        <v>0</v>
      </c>
    </row>
    <row r="27" spans="1:40" s="11" customFormat="1" ht="12.75" x14ac:dyDescent="0.2">
      <c r="A27" s="224" t="s">
        <v>105</v>
      </c>
      <c r="B27" s="43"/>
      <c r="C27" s="44"/>
      <c r="D27" s="45"/>
      <c r="E27" s="43"/>
      <c r="F27" s="44"/>
      <c r="G27" s="45"/>
      <c r="H27" s="43"/>
      <c r="I27" s="44"/>
      <c r="J27" s="45"/>
      <c r="K27" s="43"/>
      <c r="L27" s="44"/>
      <c r="M27" s="45"/>
      <c r="N27" s="43"/>
      <c r="O27" s="44"/>
      <c r="P27" s="45"/>
      <c r="Q27" s="43"/>
      <c r="R27" s="44"/>
      <c r="S27" s="45"/>
      <c r="T27" s="43">
        <v>4</v>
      </c>
      <c r="U27" s="44" t="s">
        <v>12</v>
      </c>
      <c r="V27" s="45">
        <v>2</v>
      </c>
      <c r="W27" s="43">
        <v>4</v>
      </c>
      <c r="X27" s="44" t="s">
        <v>66</v>
      </c>
      <c r="Y27" s="45">
        <v>2</v>
      </c>
      <c r="Z27" s="58"/>
      <c r="AA27" s="59"/>
      <c r="AB27" s="45"/>
      <c r="AC27" s="58"/>
      <c r="AD27" s="59"/>
      <c r="AE27" s="46"/>
      <c r="AF27" s="60"/>
      <c r="AG27" s="61"/>
      <c r="AH27" s="62"/>
      <c r="AI27" s="60"/>
      <c r="AJ27" s="61"/>
      <c r="AK27" s="63"/>
      <c r="AL27" s="33">
        <f t="shared" si="0"/>
        <v>120</v>
      </c>
      <c r="AM27" s="160">
        <f t="shared" si="1"/>
        <v>4</v>
      </c>
    </row>
    <row r="28" spans="1:40" s="11" customFormat="1" ht="12.75" x14ac:dyDescent="0.2">
      <c r="A28" s="162" t="s">
        <v>31</v>
      </c>
      <c r="B28" s="37"/>
      <c r="C28" s="38"/>
      <c r="D28" s="39"/>
      <c r="E28" s="37"/>
      <c r="F28" s="38"/>
      <c r="G28" s="39"/>
      <c r="H28" s="37"/>
      <c r="I28" s="38"/>
      <c r="J28" s="45"/>
      <c r="K28" s="37"/>
      <c r="L28" s="38"/>
      <c r="M28" s="45"/>
      <c r="N28" s="37"/>
      <c r="O28" s="38"/>
      <c r="P28" s="45"/>
      <c r="Q28" s="37"/>
      <c r="R28" s="38"/>
      <c r="S28" s="45"/>
      <c r="T28" s="157"/>
      <c r="U28" s="157"/>
      <c r="V28" s="74"/>
      <c r="W28" s="37"/>
      <c r="X28" s="38"/>
      <c r="Y28" s="40"/>
      <c r="Z28" s="75"/>
      <c r="AA28" s="76"/>
      <c r="AB28" s="39">
        <v>1</v>
      </c>
      <c r="AC28" s="75"/>
      <c r="AD28" s="76"/>
      <c r="AE28" s="40">
        <v>1</v>
      </c>
      <c r="AF28" s="77"/>
      <c r="AG28" s="78"/>
      <c r="AH28" s="79"/>
      <c r="AI28" s="77"/>
      <c r="AJ28" s="78"/>
      <c r="AK28" s="80"/>
      <c r="AL28" s="33"/>
      <c r="AM28" s="160">
        <f t="shared" si="1"/>
        <v>2</v>
      </c>
    </row>
    <row r="29" spans="1:40" s="11" customFormat="1" ht="12.75" x14ac:dyDescent="0.2">
      <c r="A29" s="162" t="s">
        <v>92</v>
      </c>
      <c r="B29" s="37">
        <v>1</v>
      </c>
      <c r="C29" s="38" t="s">
        <v>66</v>
      </c>
      <c r="D29" s="39">
        <v>1</v>
      </c>
      <c r="E29" s="37">
        <v>1</v>
      </c>
      <c r="F29" s="38" t="s">
        <v>66</v>
      </c>
      <c r="G29" s="39">
        <v>1</v>
      </c>
      <c r="H29" s="37">
        <v>1</v>
      </c>
      <c r="I29" s="38" t="s">
        <v>66</v>
      </c>
      <c r="J29" s="39">
        <v>1</v>
      </c>
      <c r="K29" s="37">
        <v>1</v>
      </c>
      <c r="L29" s="38" t="s">
        <v>66</v>
      </c>
      <c r="M29" s="39">
        <v>1</v>
      </c>
      <c r="N29" s="37">
        <v>1</v>
      </c>
      <c r="O29" s="38" t="s">
        <v>66</v>
      </c>
      <c r="P29" s="39">
        <v>1</v>
      </c>
      <c r="Q29" s="37">
        <v>1</v>
      </c>
      <c r="R29" s="38" t="s">
        <v>66</v>
      </c>
      <c r="S29" s="39">
        <v>1</v>
      </c>
      <c r="T29" s="37">
        <v>1</v>
      </c>
      <c r="U29" s="38" t="s">
        <v>66</v>
      </c>
      <c r="V29" s="39">
        <v>1</v>
      </c>
      <c r="W29" s="37">
        <v>1</v>
      </c>
      <c r="X29" s="38" t="s">
        <v>66</v>
      </c>
      <c r="Y29" s="39">
        <v>1</v>
      </c>
      <c r="Z29" s="75"/>
      <c r="AA29" s="76"/>
      <c r="AB29" s="39"/>
      <c r="AC29" s="75"/>
      <c r="AD29" s="76"/>
      <c r="AE29" s="40"/>
      <c r="AF29" s="77"/>
      <c r="AG29" s="78"/>
      <c r="AH29" s="79"/>
      <c r="AI29" s="77"/>
      <c r="AJ29" s="78"/>
      <c r="AK29" s="80"/>
      <c r="AL29" s="33">
        <f t="shared" ref="AL29:AL33" si="2">15*(B29+E29+H29+K29+N29+Q29+T29+W29+Z29+AC29)</f>
        <v>120</v>
      </c>
      <c r="AM29" s="160">
        <f t="shared" si="1"/>
        <v>8</v>
      </c>
    </row>
    <row r="30" spans="1:40" s="11" customFormat="1" ht="12.75" x14ac:dyDescent="0.2">
      <c r="A30" s="162" t="s">
        <v>106</v>
      </c>
      <c r="B30" s="37">
        <v>2</v>
      </c>
      <c r="C30" s="38" t="s">
        <v>12</v>
      </c>
      <c r="D30" s="39">
        <v>1</v>
      </c>
      <c r="E30" s="37">
        <v>2</v>
      </c>
      <c r="F30" s="38" t="s">
        <v>10</v>
      </c>
      <c r="G30" s="39">
        <v>1</v>
      </c>
      <c r="H30" s="37">
        <v>2</v>
      </c>
      <c r="I30" s="38" t="s">
        <v>12</v>
      </c>
      <c r="J30" s="39">
        <v>1</v>
      </c>
      <c r="K30" s="37">
        <v>2</v>
      </c>
      <c r="L30" s="38" t="s">
        <v>10</v>
      </c>
      <c r="M30" s="39">
        <v>1</v>
      </c>
      <c r="N30" s="37">
        <v>2</v>
      </c>
      <c r="O30" s="38" t="s">
        <v>12</v>
      </c>
      <c r="P30" s="39">
        <v>1</v>
      </c>
      <c r="Q30" s="37">
        <v>2</v>
      </c>
      <c r="R30" s="38" t="s">
        <v>10</v>
      </c>
      <c r="S30" s="39">
        <v>1</v>
      </c>
      <c r="T30" s="37">
        <v>2</v>
      </c>
      <c r="U30" s="38" t="s">
        <v>12</v>
      </c>
      <c r="V30" s="39">
        <v>1</v>
      </c>
      <c r="W30" s="37">
        <v>2</v>
      </c>
      <c r="X30" s="38" t="s">
        <v>10</v>
      </c>
      <c r="Y30" s="39">
        <v>1</v>
      </c>
      <c r="Z30" s="37">
        <v>2</v>
      </c>
      <c r="AA30" s="38" t="s">
        <v>12</v>
      </c>
      <c r="AB30" s="39">
        <v>1</v>
      </c>
      <c r="AC30" s="37">
        <v>2</v>
      </c>
      <c r="AD30" s="38" t="s">
        <v>63</v>
      </c>
      <c r="AE30" s="39">
        <v>1</v>
      </c>
      <c r="AF30" s="77"/>
      <c r="AG30" s="78"/>
      <c r="AH30" s="79"/>
      <c r="AI30" s="77"/>
      <c r="AJ30" s="78"/>
      <c r="AK30" s="80"/>
      <c r="AL30" s="33">
        <f t="shared" si="2"/>
        <v>300</v>
      </c>
      <c r="AM30" s="160">
        <f t="shared" si="1"/>
        <v>10</v>
      </c>
    </row>
    <row r="31" spans="1:40" s="11" customFormat="1" ht="12.75" x14ac:dyDescent="0.2">
      <c r="A31" s="162" t="s">
        <v>50</v>
      </c>
      <c r="B31" s="37">
        <v>1</v>
      </c>
      <c r="C31" s="38" t="s">
        <v>66</v>
      </c>
      <c r="D31" s="39">
        <v>1</v>
      </c>
      <c r="E31" s="37">
        <v>1</v>
      </c>
      <c r="F31" s="38" t="s">
        <v>66</v>
      </c>
      <c r="G31" s="39">
        <v>1</v>
      </c>
      <c r="H31" s="37"/>
      <c r="I31" s="38"/>
      <c r="J31" s="39"/>
      <c r="K31" s="37"/>
      <c r="L31" s="38"/>
      <c r="M31" s="39"/>
      <c r="N31" s="37"/>
      <c r="O31" s="38"/>
      <c r="P31" s="39"/>
      <c r="Q31" s="37"/>
      <c r="R31" s="38"/>
      <c r="S31" s="39"/>
      <c r="T31" s="37"/>
      <c r="U31" s="38"/>
      <c r="V31" s="39"/>
      <c r="W31" s="37"/>
      <c r="X31" s="38"/>
      <c r="Y31" s="39"/>
      <c r="Z31" s="75"/>
      <c r="AA31" s="76"/>
      <c r="AB31" s="39"/>
      <c r="AC31" s="75"/>
      <c r="AD31" s="76"/>
      <c r="AE31" s="40"/>
      <c r="AF31" s="77"/>
      <c r="AG31" s="78"/>
      <c r="AH31" s="79"/>
      <c r="AI31" s="77"/>
      <c r="AJ31" s="78"/>
      <c r="AK31" s="80"/>
      <c r="AL31" s="33">
        <f t="shared" si="2"/>
        <v>30</v>
      </c>
      <c r="AM31" s="160">
        <f t="shared" si="1"/>
        <v>2</v>
      </c>
    </row>
    <row r="32" spans="1:40" s="11" customFormat="1" ht="12.75" x14ac:dyDescent="0.2">
      <c r="A32" s="162" t="s">
        <v>107</v>
      </c>
      <c r="B32" s="37">
        <v>1</v>
      </c>
      <c r="C32" s="38" t="s">
        <v>66</v>
      </c>
      <c r="D32" s="39">
        <v>1</v>
      </c>
      <c r="E32" s="37">
        <v>1</v>
      </c>
      <c r="F32" s="38" t="s">
        <v>66</v>
      </c>
      <c r="G32" s="39">
        <v>1</v>
      </c>
      <c r="H32" s="37">
        <v>1</v>
      </c>
      <c r="I32" s="38" t="s">
        <v>66</v>
      </c>
      <c r="J32" s="39">
        <v>1</v>
      </c>
      <c r="K32" s="37"/>
      <c r="L32" s="38"/>
      <c r="M32" s="45"/>
      <c r="N32" s="37"/>
      <c r="O32" s="38"/>
      <c r="P32" s="39"/>
      <c r="Q32" s="37"/>
      <c r="R32" s="38"/>
      <c r="S32" s="39"/>
      <c r="T32" s="37"/>
      <c r="U32" s="38"/>
      <c r="V32" s="45"/>
      <c r="W32" s="37"/>
      <c r="X32" s="38"/>
      <c r="Y32" s="39"/>
      <c r="Z32" s="75"/>
      <c r="AA32" s="76"/>
      <c r="AB32" s="39"/>
      <c r="AC32" s="75"/>
      <c r="AD32" s="76"/>
      <c r="AE32" s="40"/>
      <c r="AF32" s="77"/>
      <c r="AG32" s="78"/>
      <c r="AH32" s="79"/>
      <c r="AI32" s="77"/>
      <c r="AJ32" s="78"/>
      <c r="AK32" s="80"/>
      <c r="AL32" s="33">
        <f t="shared" si="2"/>
        <v>45</v>
      </c>
      <c r="AM32" s="160">
        <f t="shared" si="1"/>
        <v>3</v>
      </c>
    </row>
    <row r="33" spans="1:41" s="11" customFormat="1" ht="12.75" x14ac:dyDescent="0.2">
      <c r="A33" s="162" t="s">
        <v>46</v>
      </c>
      <c r="B33" s="37"/>
      <c r="C33" s="38"/>
      <c r="D33" s="39"/>
      <c r="E33" s="37"/>
      <c r="F33" s="38"/>
      <c r="G33" s="39"/>
      <c r="H33" s="37"/>
      <c r="I33" s="38"/>
      <c r="J33" s="39"/>
      <c r="K33" s="37">
        <v>2</v>
      </c>
      <c r="L33" s="38" t="s">
        <v>12</v>
      </c>
      <c r="M33" s="40">
        <v>1</v>
      </c>
      <c r="N33" s="37">
        <v>2</v>
      </c>
      <c r="O33" s="38" t="s">
        <v>10</v>
      </c>
      <c r="P33" s="39">
        <v>1</v>
      </c>
      <c r="Q33" s="37">
        <v>2</v>
      </c>
      <c r="R33" s="38" t="s">
        <v>12</v>
      </c>
      <c r="S33" s="40">
        <v>1</v>
      </c>
      <c r="T33" s="37">
        <v>2</v>
      </c>
      <c r="U33" s="38" t="s">
        <v>10</v>
      </c>
      <c r="V33" s="39">
        <v>1</v>
      </c>
      <c r="W33" s="37">
        <v>2</v>
      </c>
      <c r="X33" s="38" t="s">
        <v>12</v>
      </c>
      <c r="Y33" s="40">
        <v>1</v>
      </c>
      <c r="Z33" s="37">
        <v>2</v>
      </c>
      <c r="AA33" s="38" t="s">
        <v>10</v>
      </c>
      <c r="AB33" s="39">
        <v>1</v>
      </c>
      <c r="AC33" s="75">
        <v>2</v>
      </c>
      <c r="AD33" s="76" t="s">
        <v>63</v>
      </c>
      <c r="AE33" s="40">
        <v>1</v>
      </c>
      <c r="AF33" s="77"/>
      <c r="AG33" s="78"/>
      <c r="AH33" s="79"/>
      <c r="AI33" s="77"/>
      <c r="AJ33" s="78"/>
      <c r="AK33" s="80"/>
      <c r="AL33" s="33">
        <f t="shared" si="2"/>
        <v>210</v>
      </c>
      <c r="AM33" s="160">
        <f t="shared" si="1"/>
        <v>7</v>
      </c>
    </row>
    <row r="34" spans="1:41" s="11" customFormat="1" ht="12.75" x14ac:dyDescent="0.2">
      <c r="A34" s="224" t="s">
        <v>47</v>
      </c>
      <c r="B34" s="43"/>
      <c r="C34" s="44"/>
      <c r="D34" s="45"/>
      <c r="E34" s="43"/>
      <c r="F34" s="44"/>
      <c r="G34" s="45"/>
      <c r="H34" s="43"/>
      <c r="I34" s="44"/>
      <c r="J34" s="45"/>
      <c r="K34" s="43"/>
      <c r="L34" s="44"/>
      <c r="M34" s="46"/>
      <c r="N34" s="43"/>
      <c r="O34" s="44"/>
      <c r="P34" s="45"/>
      <c r="Q34" s="43"/>
      <c r="R34" s="44"/>
      <c r="S34" s="45"/>
      <c r="T34" s="43">
        <v>1</v>
      </c>
      <c r="U34" s="44" t="s">
        <v>66</v>
      </c>
      <c r="V34" s="45">
        <v>1</v>
      </c>
      <c r="W34" s="43">
        <v>1</v>
      </c>
      <c r="X34" s="44" t="s">
        <v>66</v>
      </c>
      <c r="Y34" s="45">
        <v>1</v>
      </c>
      <c r="Z34" s="43">
        <v>1</v>
      </c>
      <c r="AA34" s="44" t="s">
        <v>66</v>
      </c>
      <c r="AB34" s="45">
        <v>1</v>
      </c>
      <c r="AC34" s="43">
        <v>1</v>
      </c>
      <c r="AD34" s="44" t="s">
        <v>63</v>
      </c>
      <c r="AE34" s="45">
        <v>1</v>
      </c>
      <c r="AF34" s="60"/>
      <c r="AG34" s="61"/>
      <c r="AH34" s="62"/>
      <c r="AI34" s="77"/>
      <c r="AJ34" s="78"/>
      <c r="AK34" s="80"/>
      <c r="AL34" s="33">
        <f t="shared" si="0"/>
        <v>60</v>
      </c>
      <c r="AM34" s="160">
        <f t="shared" si="1"/>
        <v>4</v>
      </c>
    </row>
    <row r="35" spans="1:41" s="11" customFormat="1" ht="12.75" x14ac:dyDescent="0.2">
      <c r="A35" s="224" t="s">
        <v>51</v>
      </c>
      <c r="B35" s="43"/>
      <c r="C35" s="44"/>
      <c r="D35" s="45"/>
      <c r="E35" s="43"/>
      <c r="F35" s="44"/>
      <c r="G35" s="45"/>
      <c r="H35" s="43">
        <v>2</v>
      </c>
      <c r="I35" s="44" t="s">
        <v>10</v>
      </c>
      <c r="J35" s="45">
        <v>2</v>
      </c>
      <c r="K35" s="43">
        <v>2</v>
      </c>
      <c r="L35" s="44" t="s">
        <v>10</v>
      </c>
      <c r="M35" s="45">
        <v>2</v>
      </c>
      <c r="N35" s="43">
        <v>2</v>
      </c>
      <c r="O35" s="44" t="s">
        <v>10</v>
      </c>
      <c r="P35" s="45">
        <v>2</v>
      </c>
      <c r="Q35" s="43">
        <v>2</v>
      </c>
      <c r="R35" s="44" t="s">
        <v>10</v>
      </c>
      <c r="S35" s="45">
        <v>2</v>
      </c>
      <c r="T35" s="43">
        <v>2</v>
      </c>
      <c r="U35" s="44" t="s">
        <v>10</v>
      </c>
      <c r="V35" s="45">
        <v>2</v>
      </c>
      <c r="W35" s="43">
        <v>2</v>
      </c>
      <c r="X35" s="44" t="s">
        <v>63</v>
      </c>
      <c r="Y35" s="45">
        <v>2</v>
      </c>
      <c r="Z35" s="75"/>
      <c r="AA35" s="76"/>
      <c r="AB35" s="39"/>
      <c r="AC35" s="75"/>
      <c r="AD35" s="76"/>
      <c r="AE35" s="40"/>
      <c r="AF35" s="77"/>
      <c r="AG35" s="78"/>
      <c r="AH35" s="79"/>
      <c r="AI35" s="77"/>
      <c r="AJ35" s="78"/>
      <c r="AK35" s="80"/>
      <c r="AL35" s="33">
        <f t="shared" si="0"/>
        <v>180</v>
      </c>
      <c r="AM35" s="160">
        <f t="shared" si="1"/>
        <v>12</v>
      </c>
    </row>
    <row r="36" spans="1:41" s="11" customFormat="1" ht="12.75" x14ac:dyDescent="0.2">
      <c r="A36" s="162" t="s">
        <v>48</v>
      </c>
      <c r="B36" s="37"/>
      <c r="C36" s="38"/>
      <c r="D36" s="39"/>
      <c r="E36" s="37">
        <v>2</v>
      </c>
      <c r="F36" s="38" t="s">
        <v>12</v>
      </c>
      <c r="G36" s="39">
        <v>1</v>
      </c>
      <c r="H36" s="37"/>
      <c r="I36" s="38"/>
      <c r="J36" s="39"/>
      <c r="K36" s="37"/>
      <c r="L36" s="38"/>
      <c r="M36" s="39"/>
      <c r="N36" s="37"/>
      <c r="O36" s="38"/>
      <c r="P36" s="39"/>
      <c r="Q36" s="37"/>
      <c r="R36" s="38"/>
      <c r="S36" s="39"/>
      <c r="T36" s="37"/>
      <c r="U36" s="38"/>
      <c r="V36" s="39"/>
      <c r="W36" s="37"/>
      <c r="X36" s="38"/>
      <c r="Y36" s="39"/>
      <c r="Z36" s="75"/>
      <c r="AA36" s="76"/>
      <c r="AB36" s="39"/>
      <c r="AC36" s="75"/>
      <c r="AD36" s="76"/>
      <c r="AE36" s="40"/>
      <c r="AF36" s="77"/>
      <c r="AG36" s="78"/>
      <c r="AH36" s="79"/>
      <c r="AI36" s="77"/>
      <c r="AJ36" s="78"/>
      <c r="AK36" s="80"/>
      <c r="AL36" s="33">
        <f t="shared" ref="AL36" si="3">15*(B36+E36+H36+K36+N36+Q36+T36+W36+Z36+AC36)</f>
        <v>30</v>
      </c>
      <c r="AM36" s="160">
        <f t="shared" ref="AM36" si="4">D36+G36+J36+M36+P36+S36+V36+Y36+AB36+AE36</f>
        <v>1</v>
      </c>
    </row>
    <row r="37" spans="1:41" s="11" customFormat="1" ht="12.75" x14ac:dyDescent="0.2">
      <c r="A37" s="162" t="s">
        <v>49</v>
      </c>
      <c r="B37" s="37">
        <v>2</v>
      </c>
      <c r="C37" s="38" t="s">
        <v>10</v>
      </c>
      <c r="D37" s="39">
        <v>2</v>
      </c>
      <c r="E37" s="37"/>
      <c r="F37" s="38"/>
      <c r="G37" s="39"/>
      <c r="H37" s="37"/>
      <c r="I37" s="38"/>
      <c r="J37" s="39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75"/>
      <c r="AA37" s="76"/>
      <c r="AB37" s="39"/>
      <c r="AC37" s="75"/>
      <c r="AD37" s="76"/>
      <c r="AE37" s="40"/>
      <c r="AF37" s="77"/>
      <c r="AG37" s="78"/>
      <c r="AH37" s="79"/>
      <c r="AI37" s="77"/>
      <c r="AJ37" s="78"/>
      <c r="AK37" s="80"/>
      <c r="AL37" s="33">
        <f t="shared" ref="AL37" si="5">15*(B37+E37+H37+K37+N37+Q37+T37+W37+Z37+AC37)</f>
        <v>30</v>
      </c>
      <c r="AM37" s="160">
        <f t="shared" ref="AM37" si="6">D37+G37+J37+M37+P37+S37+V37+Y37+AB37+AE37</f>
        <v>2</v>
      </c>
    </row>
    <row r="38" spans="1:41" s="11" customFormat="1" ht="12.75" x14ac:dyDescent="0.2">
      <c r="A38" s="162" t="s">
        <v>108</v>
      </c>
      <c r="B38" s="37">
        <v>2</v>
      </c>
      <c r="C38" s="38" t="s">
        <v>12</v>
      </c>
      <c r="D38" s="39">
        <v>1</v>
      </c>
      <c r="E38" s="37">
        <v>2</v>
      </c>
      <c r="F38" s="38" t="s">
        <v>12</v>
      </c>
      <c r="G38" s="39">
        <v>1</v>
      </c>
      <c r="H38" s="37">
        <v>2</v>
      </c>
      <c r="I38" s="38" t="s">
        <v>12</v>
      </c>
      <c r="J38" s="39">
        <v>1</v>
      </c>
      <c r="K38" s="37">
        <v>2</v>
      </c>
      <c r="L38" s="38" t="s">
        <v>12</v>
      </c>
      <c r="M38" s="39">
        <v>1</v>
      </c>
      <c r="N38" s="37">
        <v>2</v>
      </c>
      <c r="O38" s="38" t="s">
        <v>12</v>
      </c>
      <c r="P38" s="39">
        <v>1</v>
      </c>
      <c r="Q38" s="37">
        <v>2</v>
      </c>
      <c r="R38" s="38" t="s">
        <v>12</v>
      </c>
      <c r="S38" s="39">
        <v>1</v>
      </c>
      <c r="T38" s="37"/>
      <c r="U38" s="38"/>
      <c r="V38" s="39"/>
      <c r="W38" s="37"/>
      <c r="X38" s="38"/>
      <c r="Y38" s="39"/>
      <c r="Z38" s="75"/>
      <c r="AA38" s="76"/>
      <c r="AB38" s="39"/>
      <c r="AC38" s="75"/>
      <c r="AD38" s="76"/>
      <c r="AE38" s="40"/>
      <c r="AF38" s="77"/>
      <c r="AG38" s="78"/>
      <c r="AH38" s="79"/>
      <c r="AI38" s="77"/>
      <c r="AJ38" s="78"/>
      <c r="AK38" s="80"/>
      <c r="AL38" s="33">
        <f t="shared" ref="AL38" si="7">15*(B38+E38+H38+K38+N38+Q38+T38+W38+Z38+AC38)</f>
        <v>180</v>
      </c>
      <c r="AM38" s="160">
        <f t="shared" ref="AM38" si="8">D38+G38+J38+M38+P38+S38+V38+Y38+AB38+AE38</f>
        <v>6</v>
      </c>
    </row>
    <row r="39" spans="1:41" s="35" customFormat="1" ht="12.75" x14ac:dyDescent="0.2">
      <c r="A39" s="163" t="s">
        <v>76</v>
      </c>
      <c r="B39" s="82"/>
      <c r="C39" s="76"/>
      <c r="D39" s="39"/>
      <c r="E39" s="75"/>
      <c r="F39" s="76"/>
      <c r="G39" s="39"/>
      <c r="H39" s="75"/>
      <c r="I39" s="76"/>
      <c r="J39" s="39"/>
      <c r="K39" s="75"/>
      <c r="L39" s="76"/>
      <c r="M39" s="39"/>
      <c r="N39" s="75"/>
      <c r="O39" s="76"/>
      <c r="P39" s="39">
        <v>2</v>
      </c>
      <c r="Q39" s="75"/>
      <c r="R39" s="76"/>
      <c r="S39" s="39">
        <v>2</v>
      </c>
      <c r="T39" s="75"/>
      <c r="U39" s="76"/>
      <c r="V39" s="39"/>
      <c r="W39" s="75"/>
      <c r="X39" s="76"/>
      <c r="Y39" s="39">
        <v>1</v>
      </c>
      <c r="Z39" s="58"/>
      <c r="AA39" s="59"/>
      <c r="AB39" s="45">
        <v>3</v>
      </c>
      <c r="AC39" s="58"/>
      <c r="AD39" s="59"/>
      <c r="AE39" s="46">
        <v>2</v>
      </c>
      <c r="AF39" s="60"/>
      <c r="AG39" s="61"/>
      <c r="AH39" s="62"/>
      <c r="AI39" s="60"/>
      <c r="AJ39" s="61"/>
      <c r="AK39" s="63"/>
      <c r="AL39" s="83">
        <f t="shared" si="0"/>
        <v>0</v>
      </c>
      <c r="AM39" s="160">
        <f t="shared" si="1"/>
        <v>10</v>
      </c>
      <c r="AN39" s="84"/>
      <c r="AO39" s="85"/>
    </row>
    <row r="40" spans="1:41" s="35" customFormat="1" ht="13.5" thickBot="1" x14ac:dyDescent="0.25">
      <c r="A40" s="164" t="s">
        <v>77</v>
      </c>
      <c r="B40" s="58"/>
      <c r="C40" s="59"/>
      <c r="D40" s="45"/>
      <c r="E40" s="58"/>
      <c r="F40" s="59"/>
      <c r="G40" s="45"/>
      <c r="H40" s="58"/>
      <c r="I40" s="59"/>
      <c r="J40" s="45"/>
      <c r="K40" s="58"/>
      <c r="L40" s="59"/>
      <c r="M40" s="45"/>
      <c r="N40" s="58"/>
      <c r="O40" s="59"/>
      <c r="P40" s="45"/>
      <c r="Q40" s="58"/>
      <c r="R40" s="59"/>
      <c r="S40" s="45"/>
      <c r="T40" s="58"/>
      <c r="U40" s="59"/>
      <c r="V40" s="45"/>
      <c r="W40" s="58"/>
      <c r="X40" s="59"/>
      <c r="Y40" s="45"/>
      <c r="Z40" s="58">
        <v>0</v>
      </c>
      <c r="AA40" s="59" t="s">
        <v>12</v>
      </c>
      <c r="AB40" s="45">
        <v>4</v>
      </c>
      <c r="AC40" s="58">
        <v>0</v>
      </c>
      <c r="AD40" s="59" t="s">
        <v>12</v>
      </c>
      <c r="AE40" s="45">
        <v>4</v>
      </c>
      <c r="AF40" s="60"/>
      <c r="AG40" s="61"/>
      <c r="AH40" s="62"/>
      <c r="AI40" s="60"/>
      <c r="AJ40" s="61"/>
      <c r="AK40" s="63"/>
      <c r="AL40" s="83">
        <f t="shared" si="0"/>
        <v>0</v>
      </c>
      <c r="AM40" s="137">
        <f t="shared" si="1"/>
        <v>8</v>
      </c>
      <c r="AN40" s="84"/>
      <c r="AO40" s="85"/>
    </row>
    <row r="41" spans="1:41" s="35" customFormat="1" ht="13.5" thickBot="1" x14ac:dyDescent="0.25">
      <c r="A41" s="208" t="s">
        <v>78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9"/>
      <c r="AN41" s="84"/>
      <c r="AO41" s="85"/>
    </row>
    <row r="42" spans="1:41" s="35" customFormat="1" ht="12.75" x14ac:dyDescent="0.2">
      <c r="A42" s="165" t="s">
        <v>93</v>
      </c>
      <c r="B42" s="43"/>
      <c r="C42" s="44"/>
      <c r="D42" s="45"/>
      <c r="E42" s="43"/>
      <c r="F42" s="44"/>
      <c r="G42" s="45"/>
      <c r="H42" s="43"/>
      <c r="I42" s="44"/>
      <c r="J42" s="45"/>
      <c r="K42" s="43"/>
      <c r="L42" s="44"/>
      <c r="M42" s="45"/>
      <c r="N42" s="43">
        <v>3</v>
      </c>
      <c r="O42" s="44" t="s">
        <v>10</v>
      </c>
      <c r="P42" s="45">
        <v>2</v>
      </c>
      <c r="Q42" s="43">
        <v>3</v>
      </c>
      <c r="R42" s="44" t="s">
        <v>10</v>
      </c>
      <c r="S42" s="45">
        <v>2</v>
      </c>
      <c r="T42" s="88"/>
      <c r="U42" s="44"/>
      <c r="V42" s="89"/>
      <c r="W42" s="88"/>
      <c r="X42" s="44"/>
      <c r="Y42" s="89"/>
      <c r="Z42" s="43"/>
      <c r="AA42" s="44"/>
      <c r="AB42" s="45"/>
      <c r="AC42" s="43"/>
      <c r="AD42" s="44"/>
      <c r="AE42" s="46"/>
      <c r="AF42" s="67"/>
      <c r="AG42" s="68"/>
      <c r="AH42" s="62"/>
      <c r="AI42" s="67"/>
      <c r="AJ42" s="68"/>
      <c r="AK42" s="63"/>
      <c r="AL42" s="158">
        <f t="shared" si="0"/>
        <v>90</v>
      </c>
      <c r="AM42" s="159">
        <f t="shared" si="1"/>
        <v>4</v>
      </c>
      <c r="AN42" s="84"/>
      <c r="AO42" s="85"/>
    </row>
    <row r="43" spans="1:41" s="35" customFormat="1" ht="12.75" x14ac:dyDescent="0.2">
      <c r="A43" s="165" t="s">
        <v>79</v>
      </c>
      <c r="B43" s="43"/>
      <c r="C43" s="44"/>
      <c r="D43" s="45"/>
      <c r="E43" s="43"/>
      <c r="F43" s="44"/>
      <c r="G43" s="45"/>
      <c r="H43" s="43">
        <v>3</v>
      </c>
      <c r="I43" s="44" t="s">
        <v>10</v>
      </c>
      <c r="J43" s="45">
        <v>2</v>
      </c>
      <c r="K43" s="43">
        <v>3</v>
      </c>
      <c r="L43" s="44" t="s">
        <v>10</v>
      </c>
      <c r="M43" s="45">
        <v>2</v>
      </c>
      <c r="N43" s="43"/>
      <c r="O43" s="44"/>
      <c r="P43" s="45"/>
      <c r="Q43" s="43"/>
      <c r="R43" s="44"/>
      <c r="S43" s="45"/>
      <c r="T43" s="88"/>
      <c r="U43" s="44"/>
      <c r="V43" s="89"/>
      <c r="W43" s="88"/>
      <c r="X43" s="44"/>
      <c r="Y43" s="89"/>
      <c r="Z43" s="43"/>
      <c r="AA43" s="44"/>
      <c r="AB43" s="45"/>
      <c r="AC43" s="43"/>
      <c r="AD43" s="44"/>
      <c r="AE43" s="46"/>
      <c r="AF43" s="67"/>
      <c r="AG43" s="68"/>
      <c r="AH43" s="62"/>
      <c r="AI43" s="67"/>
      <c r="AJ43" s="68"/>
      <c r="AK43" s="63"/>
      <c r="AL43" s="158">
        <f t="shared" si="0"/>
        <v>90</v>
      </c>
      <c r="AM43" s="160">
        <f t="shared" si="1"/>
        <v>4</v>
      </c>
      <c r="AN43" s="84"/>
      <c r="AO43" s="85"/>
    </row>
    <row r="44" spans="1:41" s="35" customFormat="1" ht="12.75" x14ac:dyDescent="0.2">
      <c r="A44" s="165" t="s">
        <v>109</v>
      </c>
      <c r="B44" s="43"/>
      <c r="C44" s="44"/>
      <c r="D44" s="45"/>
      <c r="E44" s="43"/>
      <c r="F44" s="44"/>
      <c r="G44" s="45"/>
      <c r="H44" s="43"/>
      <c r="I44" s="44"/>
      <c r="J44" s="45"/>
      <c r="K44" s="43"/>
      <c r="L44" s="44"/>
      <c r="M44" s="46"/>
      <c r="N44" s="43"/>
      <c r="O44" s="44"/>
      <c r="P44" s="46"/>
      <c r="Q44" s="43"/>
      <c r="R44" s="44"/>
      <c r="S44" s="45"/>
      <c r="T44" s="43">
        <v>2</v>
      </c>
      <c r="U44" s="44" t="s">
        <v>10</v>
      </c>
      <c r="V44" s="45">
        <v>2</v>
      </c>
      <c r="W44" s="43">
        <v>2</v>
      </c>
      <c r="X44" s="44" t="s">
        <v>10</v>
      </c>
      <c r="Y44" s="45">
        <v>2</v>
      </c>
      <c r="Z44" s="43">
        <v>2</v>
      </c>
      <c r="AA44" s="44" t="s">
        <v>10</v>
      </c>
      <c r="AB44" s="45">
        <v>2</v>
      </c>
      <c r="AC44" s="43">
        <v>2</v>
      </c>
      <c r="AD44" s="44" t="s">
        <v>10</v>
      </c>
      <c r="AE44" s="45">
        <v>2</v>
      </c>
      <c r="AF44" s="67"/>
      <c r="AG44" s="68"/>
      <c r="AH44" s="62"/>
      <c r="AI44" s="67"/>
      <c r="AJ44" s="68"/>
      <c r="AK44" s="63"/>
      <c r="AL44" s="158">
        <f t="shared" si="0"/>
        <v>120</v>
      </c>
      <c r="AM44" s="160">
        <f t="shared" si="1"/>
        <v>8</v>
      </c>
      <c r="AN44" s="84"/>
      <c r="AO44" s="85"/>
    </row>
    <row r="45" spans="1:41" s="35" customFormat="1" ht="12.75" x14ac:dyDescent="0.2">
      <c r="A45" s="165" t="s">
        <v>80</v>
      </c>
      <c r="B45" s="43"/>
      <c r="C45" s="44"/>
      <c r="D45" s="45"/>
      <c r="E45" s="43"/>
      <c r="F45" s="44"/>
      <c r="G45" s="45"/>
      <c r="H45" s="43"/>
      <c r="I45" s="44"/>
      <c r="J45" s="45"/>
      <c r="K45" s="43"/>
      <c r="L45" s="44"/>
      <c r="M45" s="46"/>
      <c r="N45" s="43"/>
      <c r="O45" s="44"/>
      <c r="P45" s="46"/>
      <c r="Q45" s="43">
        <v>2</v>
      </c>
      <c r="R45" s="44" t="s">
        <v>12</v>
      </c>
      <c r="S45" s="46">
        <v>1</v>
      </c>
      <c r="T45" s="43">
        <v>2</v>
      </c>
      <c r="U45" s="44" t="s">
        <v>12</v>
      </c>
      <c r="V45" s="46">
        <v>1</v>
      </c>
      <c r="W45" s="43"/>
      <c r="X45" s="44"/>
      <c r="Y45" s="45"/>
      <c r="Z45" s="43"/>
      <c r="AA45" s="44"/>
      <c r="AB45" s="45"/>
      <c r="AC45" s="43"/>
      <c r="AD45" s="44"/>
      <c r="AE45" s="46"/>
      <c r="AF45" s="67"/>
      <c r="AG45" s="68"/>
      <c r="AH45" s="62"/>
      <c r="AI45" s="67"/>
      <c r="AJ45" s="68"/>
      <c r="AK45" s="63"/>
      <c r="AL45" s="158">
        <f t="shared" si="0"/>
        <v>60</v>
      </c>
      <c r="AM45" s="160">
        <f t="shared" si="1"/>
        <v>2</v>
      </c>
      <c r="AN45" s="84"/>
      <c r="AO45" s="85"/>
    </row>
    <row r="46" spans="1:41" s="35" customFormat="1" ht="12.75" x14ac:dyDescent="0.2">
      <c r="A46" s="165" t="s">
        <v>95</v>
      </c>
      <c r="B46" s="43"/>
      <c r="C46" s="44"/>
      <c r="D46" s="45"/>
      <c r="E46" s="43"/>
      <c r="F46" s="44"/>
      <c r="G46" s="45"/>
      <c r="H46" s="43"/>
      <c r="I46" s="44"/>
      <c r="J46" s="45"/>
      <c r="K46" s="43"/>
      <c r="L46" s="44"/>
      <c r="M46" s="46"/>
      <c r="N46" s="43"/>
      <c r="O46" s="44"/>
      <c r="P46" s="45"/>
      <c r="Q46" s="88"/>
      <c r="R46" s="44"/>
      <c r="S46" s="89"/>
      <c r="T46" s="88">
        <v>2</v>
      </c>
      <c r="U46" s="44" t="s">
        <v>12</v>
      </c>
      <c r="V46" s="89">
        <v>2</v>
      </c>
      <c r="W46" s="88">
        <v>2</v>
      </c>
      <c r="X46" s="44" t="s">
        <v>12</v>
      </c>
      <c r="Y46" s="89">
        <v>2</v>
      </c>
      <c r="Z46" s="88">
        <v>2</v>
      </c>
      <c r="AA46" s="44" t="s">
        <v>12</v>
      </c>
      <c r="AB46" s="89">
        <v>2</v>
      </c>
      <c r="AC46" s="88">
        <v>2</v>
      </c>
      <c r="AD46" s="44" t="s">
        <v>12</v>
      </c>
      <c r="AE46" s="89">
        <v>2</v>
      </c>
      <c r="AF46" s="67"/>
      <c r="AG46" s="68"/>
      <c r="AH46" s="62"/>
      <c r="AI46" s="67"/>
      <c r="AJ46" s="68"/>
      <c r="AK46" s="63"/>
      <c r="AL46" s="158">
        <f>15*(B46+E46+H46+K46+N46+Q46+T46+W46+Z46+AC46)</f>
        <v>120</v>
      </c>
      <c r="AM46" s="160">
        <f t="shared" si="1"/>
        <v>8</v>
      </c>
      <c r="AN46" s="84"/>
      <c r="AO46" s="85"/>
    </row>
    <row r="47" spans="1:41" s="35" customFormat="1" ht="12.75" x14ac:dyDescent="0.2">
      <c r="A47" s="165" t="s">
        <v>81</v>
      </c>
      <c r="B47" s="43"/>
      <c r="C47" s="44"/>
      <c r="D47" s="45"/>
      <c r="E47" s="43"/>
      <c r="F47" s="44"/>
      <c r="G47" s="45"/>
      <c r="H47" s="43"/>
      <c r="I47" s="44"/>
      <c r="J47" s="45"/>
      <c r="K47" s="43"/>
      <c r="L47" s="44"/>
      <c r="M47" s="46"/>
      <c r="N47" s="43"/>
      <c r="O47" s="44"/>
      <c r="P47" s="45"/>
      <c r="Q47" s="88"/>
      <c r="R47" s="44"/>
      <c r="S47" s="89"/>
      <c r="T47" s="88">
        <v>1</v>
      </c>
      <c r="U47" s="44" t="s">
        <v>12</v>
      </c>
      <c r="V47" s="89">
        <v>1</v>
      </c>
      <c r="W47" s="88"/>
      <c r="X47" s="44"/>
      <c r="Y47" s="89"/>
      <c r="Z47" s="43"/>
      <c r="AA47" s="44"/>
      <c r="AB47" s="45"/>
      <c r="AC47" s="43"/>
      <c r="AD47" s="44"/>
      <c r="AE47" s="46"/>
      <c r="AF47" s="67"/>
      <c r="AG47" s="68"/>
      <c r="AH47" s="62"/>
      <c r="AI47" s="67"/>
      <c r="AJ47" s="68"/>
      <c r="AK47" s="63"/>
      <c r="AL47" s="158">
        <f>15*(B47+E47+H47+K47+N47+Q47+T47+W47+Z47+AC47)</f>
        <v>15</v>
      </c>
      <c r="AM47" s="160">
        <f t="shared" si="1"/>
        <v>1</v>
      </c>
      <c r="AN47" s="84"/>
      <c r="AO47" s="85"/>
    </row>
    <row r="48" spans="1:41" s="35" customFormat="1" ht="12.75" x14ac:dyDescent="0.2">
      <c r="A48" s="226" t="s">
        <v>20</v>
      </c>
      <c r="B48" s="58">
        <v>2</v>
      </c>
      <c r="C48" s="59" t="s">
        <v>73</v>
      </c>
      <c r="D48" s="45">
        <v>0</v>
      </c>
      <c r="E48" s="58"/>
      <c r="F48" s="59"/>
      <c r="G48" s="45"/>
      <c r="H48" s="58"/>
      <c r="I48" s="59"/>
      <c r="J48" s="45"/>
      <c r="K48" s="58"/>
      <c r="L48" s="59"/>
      <c r="M48" s="46"/>
      <c r="N48" s="58"/>
      <c r="O48" s="59"/>
      <c r="P48" s="45"/>
      <c r="Q48" s="58"/>
      <c r="R48" s="59"/>
      <c r="S48" s="45"/>
      <c r="T48" s="58"/>
      <c r="U48" s="59"/>
      <c r="V48" s="45"/>
      <c r="W48" s="58">
        <v>2</v>
      </c>
      <c r="X48" s="59" t="s">
        <v>73</v>
      </c>
      <c r="Y48" s="45">
        <v>0</v>
      </c>
      <c r="Z48" s="58"/>
      <c r="AA48" s="59"/>
      <c r="AB48" s="45"/>
      <c r="AC48" s="58"/>
      <c r="AD48" s="59"/>
      <c r="AE48" s="46"/>
      <c r="AF48" s="60"/>
      <c r="AG48" s="61"/>
      <c r="AH48" s="62"/>
      <c r="AI48" s="60"/>
      <c r="AJ48" s="61"/>
      <c r="AK48" s="63"/>
      <c r="AL48" s="158">
        <f>15*(B48+E48+H48+K48+N48+Q48+T48+W48+Z48+AC48)</f>
        <v>60</v>
      </c>
      <c r="AM48" s="160">
        <f t="shared" si="1"/>
        <v>0</v>
      </c>
      <c r="AN48" s="84"/>
      <c r="AO48" s="85"/>
    </row>
    <row r="49" spans="1:41" s="35" customFormat="1" ht="12.75" x14ac:dyDescent="0.2">
      <c r="A49" s="165" t="s">
        <v>82</v>
      </c>
      <c r="B49" s="43">
        <v>2</v>
      </c>
      <c r="C49" s="44" t="s">
        <v>10</v>
      </c>
      <c r="D49" s="45">
        <v>2</v>
      </c>
      <c r="E49" s="43"/>
      <c r="F49" s="44"/>
      <c r="G49" s="45"/>
      <c r="H49" s="43"/>
      <c r="I49" s="44"/>
      <c r="J49" s="45"/>
      <c r="K49" s="43"/>
      <c r="L49" s="44"/>
      <c r="M49" s="46"/>
      <c r="N49" s="43"/>
      <c r="O49" s="44"/>
      <c r="P49" s="45"/>
      <c r="Q49" s="43"/>
      <c r="R49" s="44"/>
      <c r="S49" s="45"/>
      <c r="T49" s="43"/>
      <c r="U49" s="44"/>
      <c r="V49" s="45"/>
      <c r="W49" s="43"/>
      <c r="X49" s="44"/>
      <c r="Y49" s="45"/>
      <c r="Z49" s="43"/>
      <c r="AA49" s="44"/>
      <c r="AB49" s="45"/>
      <c r="AC49" s="43"/>
      <c r="AD49" s="44"/>
      <c r="AE49" s="46"/>
      <c r="AF49" s="67"/>
      <c r="AG49" s="68"/>
      <c r="AH49" s="62"/>
      <c r="AI49" s="67"/>
      <c r="AJ49" s="68"/>
      <c r="AK49" s="63"/>
      <c r="AL49" s="158">
        <f>15*(B49+E49+H49+K49+N49+Q49+T49+W49+Z49+AC49)</f>
        <v>30</v>
      </c>
      <c r="AM49" s="160">
        <f t="shared" si="1"/>
        <v>2</v>
      </c>
      <c r="AN49" s="85"/>
      <c r="AO49" s="85"/>
    </row>
    <row r="50" spans="1:41" s="35" customFormat="1" ht="12.75" x14ac:dyDescent="0.2">
      <c r="A50" s="165" t="s">
        <v>83</v>
      </c>
      <c r="B50" s="43"/>
      <c r="C50" s="44"/>
      <c r="D50" s="45"/>
      <c r="E50" s="43">
        <v>2</v>
      </c>
      <c r="F50" s="44" t="s">
        <v>10</v>
      </c>
      <c r="G50" s="45">
        <v>2</v>
      </c>
      <c r="H50" s="43"/>
      <c r="I50" s="44"/>
      <c r="J50" s="45"/>
      <c r="K50" s="43"/>
      <c r="L50" s="44"/>
      <c r="M50" s="46"/>
      <c r="N50" s="43"/>
      <c r="O50" s="44"/>
      <c r="P50" s="45"/>
      <c r="Q50" s="43"/>
      <c r="R50" s="44"/>
      <c r="S50" s="45"/>
      <c r="T50" s="43"/>
      <c r="U50" s="44"/>
      <c r="V50" s="45"/>
      <c r="W50" s="43"/>
      <c r="X50" s="44"/>
      <c r="Y50" s="45"/>
      <c r="Z50" s="43"/>
      <c r="AA50" s="44"/>
      <c r="AB50" s="45"/>
      <c r="AC50" s="43"/>
      <c r="AD50" s="44"/>
      <c r="AE50" s="46"/>
      <c r="AF50" s="67"/>
      <c r="AG50" s="68"/>
      <c r="AH50" s="62"/>
      <c r="AI50" s="67"/>
      <c r="AJ50" s="68"/>
      <c r="AK50" s="63"/>
      <c r="AL50" s="158">
        <f>15*(B50+E50+H50+K50+N50+Q50+T50+W50+Z50+AC50)</f>
        <v>30</v>
      </c>
      <c r="AM50" s="160">
        <f t="shared" si="1"/>
        <v>2</v>
      </c>
      <c r="AN50" s="85"/>
      <c r="AO50" s="85"/>
    </row>
    <row r="51" spans="1:41" s="35" customFormat="1" ht="12.75" x14ac:dyDescent="0.2">
      <c r="A51" s="227" t="s">
        <v>11</v>
      </c>
      <c r="B51" s="43"/>
      <c r="C51" s="44"/>
      <c r="D51" s="45"/>
      <c r="E51" s="43"/>
      <c r="F51" s="44"/>
      <c r="G51" s="45"/>
      <c r="H51" s="43">
        <v>2</v>
      </c>
      <c r="I51" s="44" t="s">
        <v>66</v>
      </c>
      <c r="J51" s="45">
        <v>2</v>
      </c>
      <c r="K51" s="43"/>
      <c r="L51" s="44"/>
      <c r="M51" s="46"/>
      <c r="N51" s="43"/>
      <c r="O51" s="44"/>
      <c r="P51" s="45"/>
      <c r="Q51" s="43"/>
      <c r="R51" s="44"/>
      <c r="S51" s="45"/>
      <c r="T51" s="43"/>
      <c r="U51" s="44"/>
      <c r="V51" s="45"/>
      <c r="W51" s="43"/>
      <c r="X51" s="44"/>
      <c r="Y51" s="45"/>
      <c r="Z51" s="43"/>
      <c r="AA51" s="44"/>
      <c r="AB51" s="45"/>
      <c r="AC51" s="43"/>
      <c r="AD51" s="44"/>
      <c r="AE51" s="46"/>
      <c r="AF51" s="67"/>
      <c r="AG51" s="68"/>
      <c r="AH51" s="62"/>
      <c r="AI51" s="67"/>
      <c r="AJ51" s="68"/>
      <c r="AK51" s="63"/>
      <c r="AL51" s="158">
        <f t="shared" ref="AL51:AL70" si="9">15*(B51+E51+H51+K51+N51+Q51+T51+W51+Z51+AC51)</f>
        <v>30</v>
      </c>
      <c r="AM51" s="160">
        <f t="shared" si="1"/>
        <v>2</v>
      </c>
      <c r="AN51" s="85"/>
      <c r="AO51" s="85"/>
    </row>
    <row r="52" spans="1:41" s="35" customFormat="1" ht="12.75" x14ac:dyDescent="0.2">
      <c r="A52" s="165" t="s">
        <v>13</v>
      </c>
      <c r="B52" s="43"/>
      <c r="C52" s="44"/>
      <c r="D52" s="45"/>
      <c r="E52" s="43"/>
      <c r="F52" s="44"/>
      <c r="G52" s="45"/>
      <c r="H52" s="43">
        <v>2</v>
      </c>
      <c r="I52" s="44" t="s">
        <v>66</v>
      </c>
      <c r="J52" s="45">
        <v>3</v>
      </c>
      <c r="K52" s="43"/>
      <c r="L52" s="44"/>
      <c r="M52" s="46"/>
      <c r="N52" s="43"/>
      <c r="O52" s="44"/>
      <c r="P52" s="45"/>
      <c r="Q52" s="43"/>
      <c r="R52" s="44"/>
      <c r="S52" s="45"/>
      <c r="T52" s="43"/>
      <c r="U52" s="44"/>
      <c r="V52" s="45"/>
      <c r="W52" s="43"/>
      <c r="X52" s="44"/>
      <c r="Y52" s="45"/>
      <c r="Z52" s="43"/>
      <c r="AA52" s="44"/>
      <c r="AB52" s="45"/>
      <c r="AC52" s="43"/>
      <c r="AD52" s="44"/>
      <c r="AE52" s="46"/>
      <c r="AF52" s="67"/>
      <c r="AG52" s="68"/>
      <c r="AH52" s="62"/>
      <c r="AI52" s="67"/>
      <c r="AJ52" s="68"/>
      <c r="AK52" s="63"/>
      <c r="AL52" s="158">
        <f t="shared" si="9"/>
        <v>30</v>
      </c>
      <c r="AM52" s="160">
        <f t="shared" si="1"/>
        <v>3</v>
      </c>
      <c r="AN52" s="85"/>
      <c r="AO52" s="85"/>
    </row>
    <row r="53" spans="1:41" s="35" customFormat="1" ht="12.75" x14ac:dyDescent="0.2">
      <c r="A53" s="165" t="s">
        <v>14</v>
      </c>
      <c r="B53" s="43"/>
      <c r="C53" s="44"/>
      <c r="D53" s="45"/>
      <c r="E53" s="43"/>
      <c r="F53" s="44"/>
      <c r="G53" s="45"/>
      <c r="H53" s="43"/>
      <c r="I53" s="44"/>
      <c r="J53" s="45"/>
      <c r="K53" s="43">
        <v>2</v>
      </c>
      <c r="L53" s="44" t="s">
        <v>66</v>
      </c>
      <c r="M53" s="46">
        <v>3</v>
      </c>
      <c r="N53" s="43"/>
      <c r="O53" s="44"/>
      <c r="P53" s="45"/>
      <c r="Q53" s="43"/>
      <c r="R53" s="44"/>
      <c r="S53" s="45"/>
      <c r="T53" s="43"/>
      <c r="U53" s="44"/>
      <c r="V53" s="45"/>
      <c r="W53" s="43"/>
      <c r="X53" s="44"/>
      <c r="Y53" s="45"/>
      <c r="Z53" s="43"/>
      <c r="AA53" s="44"/>
      <c r="AB53" s="45"/>
      <c r="AC53" s="43"/>
      <c r="AD53" s="44"/>
      <c r="AE53" s="46"/>
      <c r="AF53" s="67"/>
      <c r="AG53" s="68"/>
      <c r="AH53" s="62"/>
      <c r="AI53" s="67"/>
      <c r="AJ53" s="68"/>
      <c r="AK53" s="63"/>
      <c r="AL53" s="158">
        <f t="shared" si="9"/>
        <v>30</v>
      </c>
      <c r="AM53" s="160">
        <f t="shared" si="1"/>
        <v>3</v>
      </c>
      <c r="AN53" s="85"/>
      <c r="AO53" s="85"/>
    </row>
    <row r="54" spans="1:41" s="35" customFormat="1" ht="12.75" x14ac:dyDescent="0.2">
      <c r="A54" s="165" t="s">
        <v>15</v>
      </c>
      <c r="B54" s="43"/>
      <c r="C54" s="44"/>
      <c r="D54" s="45"/>
      <c r="E54" s="43"/>
      <c r="F54" s="44"/>
      <c r="G54" s="45"/>
      <c r="H54" s="43"/>
      <c r="I54" s="44"/>
      <c r="J54" s="45"/>
      <c r="K54" s="43"/>
      <c r="L54" s="44"/>
      <c r="M54" s="46"/>
      <c r="N54" s="43">
        <v>2</v>
      </c>
      <c r="O54" s="44" t="s">
        <v>10</v>
      </c>
      <c r="P54" s="45">
        <v>2</v>
      </c>
      <c r="Q54" s="43"/>
      <c r="R54" s="44"/>
      <c r="S54" s="45"/>
      <c r="T54" s="43"/>
      <c r="U54" s="44"/>
      <c r="V54" s="45"/>
      <c r="W54" s="43"/>
      <c r="X54" s="44"/>
      <c r="Y54" s="45"/>
      <c r="Z54" s="43"/>
      <c r="AA54" s="44"/>
      <c r="AB54" s="45"/>
      <c r="AC54" s="43"/>
      <c r="AD54" s="44"/>
      <c r="AE54" s="46"/>
      <c r="AF54" s="67"/>
      <c r="AG54" s="68"/>
      <c r="AH54" s="62"/>
      <c r="AI54" s="67"/>
      <c r="AJ54" s="68"/>
      <c r="AK54" s="63"/>
      <c r="AL54" s="158">
        <f t="shared" si="9"/>
        <v>30</v>
      </c>
      <c r="AM54" s="160">
        <f t="shared" si="1"/>
        <v>2</v>
      </c>
      <c r="AN54" s="85"/>
      <c r="AO54" s="85"/>
    </row>
    <row r="55" spans="1:41" s="35" customFormat="1" ht="12.75" x14ac:dyDescent="0.2">
      <c r="A55" s="165" t="s">
        <v>84</v>
      </c>
      <c r="B55" s="43"/>
      <c r="C55" s="44"/>
      <c r="D55" s="45"/>
      <c r="E55" s="43"/>
      <c r="F55" s="44"/>
      <c r="G55" s="45"/>
      <c r="H55" s="43"/>
      <c r="I55" s="44"/>
      <c r="J55" s="45"/>
      <c r="K55" s="43"/>
      <c r="L55" s="44"/>
      <c r="M55" s="46"/>
      <c r="N55" s="43"/>
      <c r="O55" s="44"/>
      <c r="P55" s="45"/>
      <c r="Q55" s="43">
        <v>3</v>
      </c>
      <c r="R55" s="44" t="s">
        <v>66</v>
      </c>
      <c r="S55" s="45">
        <v>2</v>
      </c>
      <c r="T55" s="43"/>
      <c r="U55" s="44"/>
      <c r="V55" s="45"/>
      <c r="W55" s="43"/>
      <c r="X55" s="44"/>
      <c r="Y55" s="45"/>
      <c r="Z55" s="43"/>
      <c r="AA55" s="44"/>
      <c r="AB55" s="45"/>
      <c r="AC55" s="43"/>
      <c r="AD55" s="44"/>
      <c r="AE55" s="46"/>
      <c r="AF55" s="67"/>
      <c r="AG55" s="68"/>
      <c r="AH55" s="62"/>
      <c r="AI55" s="67"/>
      <c r="AJ55" s="68"/>
      <c r="AK55" s="63"/>
      <c r="AL55" s="158">
        <f t="shared" si="9"/>
        <v>45</v>
      </c>
      <c r="AM55" s="160">
        <f t="shared" si="1"/>
        <v>2</v>
      </c>
      <c r="AN55" s="85"/>
      <c r="AO55" s="85"/>
    </row>
    <row r="56" spans="1:41" s="35" customFormat="1" ht="12.75" x14ac:dyDescent="0.2">
      <c r="A56" s="165" t="s">
        <v>16</v>
      </c>
      <c r="B56" s="43"/>
      <c r="C56" s="44"/>
      <c r="D56" s="45"/>
      <c r="E56" s="43"/>
      <c r="F56" s="44"/>
      <c r="G56" s="45"/>
      <c r="H56" s="43"/>
      <c r="I56" s="44"/>
      <c r="J56" s="45"/>
      <c r="K56" s="43"/>
      <c r="L56" s="44"/>
      <c r="M56" s="46"/>
      <c r="N56" s="43"/>
      <c r="O56" s="44"/>
      <c r="P56" s="45"/>
      <c r="Q56" s="43"/>
      <c r="R56" s="44"/>
      <c r="S56" s="45"/>
      <c r="T56" s="43">
        <v>2</v>
      </c>
      <c r="U56" s="44" t="s">
        <v>10</v>
      </c>
      <c r="V56" s="45">
        <v>2</v>
      </c>
      <c r="W56" s="43"/>
      <c r="X56" s="44"/>
      <c r="Y56" s="45"/>
      <c r="Z56" s="43"/>
      <c r="AA56" s="44"/>
      <c r="AB56" s="45"/>
      <c r="AC56" s="43"/>
      <c r="AD56" s="44"/>
      <c r="AE56" s="46"/>
      <c r="AF56" s="67"/>
      <c r="AG56" s="68"/>
      <c r="AH56" s="62"/>
      <c r="AI56" s="67"/>
      <c r="AJ56" s="68"/>
      <c r="AK56" s="63"/>
      <c r="AL56" s="158">
        <f t="shared" si="9"/>
        <v>30</v>
      </c>
      <c r="AM56" s="160">
        <f t="shared" si="1"/>
        <v>2</v>
      </c>
      <c r="AN56" s="85"/>
      <c r="AO56" s="85"/>
    </row>
    <row r="57" spans="1:41" s="35" customFormat="1" ht="12.75" x14ac:dyDescent="0.2">
      <c r="A57" s="165" t="s">
        <v>85</v>
      </c>
      <c r="B57" s="43"/>
      <c r="C57" s="44"/>
      <c r="D57" s="45"/>
      <c r="E57" s="43"/>
      <c r="F57" s="44"/>
      <c r="G57" s="45"/>
      <c r="H57" s="43"/>
      <c r="I57" s="44"/>
      <c r="J57" s="45"/>
      <c r="K57" s="43"/>
      <c r="L57" s="44"/>
      <c r="M57" s="46"/>
      <c r="N57" s="43"/>
      <c r="O57" s="44"/>
      <c r="P57" s="45"/>
      <c r="Q57" s="43"/>
      <c r="R57" s="44"/>
      <c r="S57" s="45"/>
      <c r="T57" s="43"/>
      <c r="U57" s="44"/>
      <c r="V57" s="45"/>
      <c r="W57" s="43">
        <v>2</v>
      </c>
      <c r="X57" s="44" t="s">
        <v>10</v>
      </c>
      <c r="Y57" s="45">
        <v>2</v>
      </c>
      <c r="Z57" s="43"/>
      <c r="AA57" s="44"/>
      <c r="AB57" s="45"/>
      <c r="AC57" s="43"/>
      <c r="AD57" s="44"/>
      <c r="AE57" s="46"/>
      <c r="AF57" s="67"/>
      <c r="AG57" s="68"/>
      <c r="AH57" s="62"/>
      <c r="AI57" s="67"/>
      <c r="AJ57" s="68"/>
      <c r="AK57" s="63"/>
      <c r="AL57" s="158">
        <f t="shared" si="9"/>
        <v>30</v>
      </c>
      <c r="AM57" s="160">
        <f t="shared" si="1"/>
        <v>2</v>
      </c>
      <c r="AN57" s="85"/>
      <c r="AO57" s="85"/>
    </row>
    <row r="58" spans="1:41" s="35" customFormat="1" ht="12.75" x14ac:dyDescent="0.2">
      <c r="A58" s="165" t="s">
        <v>17</v>
      </c>
      <c r="B58" s="43"/>
      <c r="C58" s="44"/>
      <c r="D58" s="45"/>
      <c r="E58" s="43"/>
      <c r="F58" s="44"/>
      <c r="G58" s="45"/>
      <c r="H58" s="43"/>
      <c r="I58" s="44"/>
      <c r="J58" s="45"/>
      <c r="K58" s="43"/>
      <c r="L58" s="44"/>
      <c r="M58" s="46"/>
      <c r="N58" s="43"/>
      <c r="O58" s="44"/>
      <c r="P58" s="45"/>
      <c r="Q58" s="43"/>
      <c r="R58" s="44"/>
      <c r="S58" s="45"/>
      <c r="T58" s="43">
        <v>2</v>
      </c>
      <c r="U58" s="44" t="s">
        <v>10</v>
      </c>
      <c r="V58" s="45">
        <v>3</v>
      </c>
      <c r="W58" s="43"/>
      <c r="X58" s="44"/>
      <c r="Y58" s="45"/>
      <c r="Z58" s="43"/>
      <c r="AA58" s="44"/>
      <c r="AB58" s="45"/>
      <c r="AC58" s="43"/>
      <c r="AD58" s="44"/>
      <c r="AE58" s="46"/>
      <c r="AF58" s="67"/>
      <c r="AG58" s="68"/>
      <c r="AH58" s="62"/>
      <c r="AI58" s="67"/>
      <c r="AJ58" s="68"/>
      <c r="AK58" s="63"/>
      <c r="AL58" s="158">
        <f t="shared" si="9"/>
        <v>30</v>
      </c>
      <c r="AM58" s="160">
        <f t="shared" si="1"/>
        <v>3</v>
      </c>
      <c r="AN58" s="85"/>
      <c r="AO58" s="85"/>
    </row>
    <row r="59" spans="1:41" s="91" customFormat="1" ht="13.5" thickBot="1" x14ac:dyDescent="0.25">
      <c r="A59" s="165" t="s">
        <v>19</v>
      </c>
      <c r="B59" s="43"/>
      <c r="C59" s="44"/>
      <c r="D59" s="45"/>
      <c r="E59" s="43"/>
      <c r="F59" s="44"/>
      <c r="G59" s="45"/>
      <c r="H59" s="43"/>
      <c r="I59" s="44"/>
      <c r="J59" s="45"/>
      <c r="K59" s="43"/>
      <c r="L59" s="44"/>
      <c r="M59" s="46"/>
      <c r="N59" s="43"/>
      <c r="O59" s="44"/>
      <c r="P59" s="45"/>
      <c r="Q59" s="43"/>
      <c r="R59" s="44"/>
      <c r="S59" s="45"/>
      <c r="T59" s="43">
        <v>2</v>
      </c>
      <c r="U59" s="44" t="s">
        <v>10</v>
      </c>
      <c r="V59" s="45">
        <v>2</v>
      </c>
      <c r="W59" s="43"/>
      <c r="X59" s="44"/>
      <c r="Y59" s="45"/>
      <c r="Z59" s="43"/>
      <c r="AA59" s="44"/>
      <c r="AB59" s="45"/>
      <c r="AC59" s="43"/>
      <c r="AD59" s="44"/>
      <c r="AE59" s="46"/>
      <c r="AF59" s="67"/>
      <c r="AG59" s="68"/>
      <c r="AH59" s="62"/>
      <c r="AI59" s="67"/>
      <c r="AJ59" s="68"/>
      <c r="AK59" s="63"/>
      <c r="AL59" s="158">
        <f t="shared" si="9"/>
        <v>30</v>
      </c>
      <c r="AM59" s="161">
        <f t="shared" si="1"/>
        <v>2</v>
      </c>
      <c r="AN59" s="90"/>
      <c r="AO59" s="90"/>
    </row>
    <row r="60" spans="1:41" s="91" customFormat="1" ht="13.5" thickBot="1" x14ac:dyDescent="0.25">
      <c r="A60" s="228" t="s">
        <v>86</v>
      </c>
      <c r="B60" s="191" t="s">
        <v>0</v>
      </c>
      <c r="C60" s="192"/>
      <c r="D60" s="193"/>
      <c r="E60" s="212" t="s">
        <v>1</v>
      </c>
      <c r="F60" s="213"/>
      <c r="G60" s="214"/>
      <c r="H60" s="191" t="s">
        <v>2</v>
      </c>
      <c r="I60" s="192"/>
      <c r="J60" s="193"/>
      <c r="K60" s="191" t="s">
        <v>3</v>
      </c>
      <c r="L60" s="192"/>
      <c r="M60" s="193"/>
      <c r="N60" s="191" t="s">
        <v>4</v>
      </c>
      <c r="O60" s="192"/>
      <c r="P60" s="193"/>
      <c r="Q60" s="191" t="s">
        <v>5</v>
      </c>
      <c r="R60" s="192"/>
      <c r="S60" s="193"/>
      <c r="T60" s="191" t="s">
        <v>6</v>
      </c>
      <c r="U60" s="192"/>
      <c r="V60" s="193"/>
      <c r="W60" s="191" t="s">
        <v>7</v>
      </c>
      <c r="X60" s="192"/>
      <c r="Y60" s="193"/>
      <c r="Z60" s="194" t="s">
        <v>8</v>
      </c>
      <c r="AA60" s="195"/>
      <c r="AB60" s="196"/>
      <c r="AC60" s="194" t="s">
        <v>9</v>
      </c>
      <c r="AD60" s="195"/>
      <c r="AE60" s="196"/>
      <c r="AF60" s="204" t="s">
        <v>8</v>
      </c>
      <c r="AG60" s="205"/>
      <c r="AH60" s="206"/>
      <c r="AI60" s="204" t="s">
        <v>9</v>
      </c>
      <c r="AJ60" s="205"/>
      <c r="AK60" s="206"/>
      <c r="AL60" s="92" t="s">
        <v>60</v>
      </c>
      <c r="AM60" s="92" t="s">
        <v>61</v>
      </c>
      <c r="AN60" s="90"/>
      <c r="AO60" s="35"/>
    </row>
    <row r="61" spans="1:41" s="91" customFormat="1" ht="12.75" x14ac:dyDescent="0.2">
      <c r="A61" s="229"/>
      <c r="B61" s="93" t="s">
        <v>60</v>
      </c>
      <c r="C61" s="94"/>
      <c r="D61" s="95" t="s">
        <v>61</v>
      </c>
      <c r="E61" s="96" t="s">
        <v>60</v>
      </c>
      <c r="F61" s="97"/>
      <c r="G61" s="95" t="s">
        <v>61</v>
      </c>
      <c r="H61" s="96" t="s">
        <v>60</v>
      </c>
      <c r="I61" s="97"/>
      <c r="J61" s="95" t="s">
        <v>61</v>
      </c>
      <c r="K61" s="96" t="s">
        <v>60</v>
      </c>
      <c r="L61" s="97"/>
      <c r="M61" s="95" t="s">
        <v>61</v>
      </c>
      <c r="N61" s="96" t="s">
        <v>60</v>
      </c>
      <c r="O61" s="97"/>
      <c r="P61" s="95" t="s">
        <v>61</v>
      </c>
      <c r="Q61" s="96" t="s">
        <v>60</v>
      </c>
      <c r="R61" s="97"/>
      <c r="S61" s="95" t="s">
        <v>61</v>
      </c>
      <c r="T61" s="98" t="s">
        <v>60</v>
      </c>
      <c r="U61" s="99"/>
      <c r="V61" s="100" t="s">
        <v>61</v>
      </c>
      <c r="W61" s="98" t="s">
        <v>60</v>
      </c>
      <c r="X61" s="99"/>
      <c r="Y61" s="100" t="s">
        <v>61</v>
      </c>
      <c r="Z61" s="146" t="s">
        <v>60</v>
      </c>
      <c r="AA61" s="147"/>
      <c r="AB61" s="148" t="s">
        <v>61</v>
      </c>
      <c r="AC61" s="146" t="s">
        <v>60</v>
      </c>
      <c r="AD61" s="147"/>
      <c r="AE61" s="148" t="s">
        <v>61</v>
      </c>
      <c r="AF61" s="101" t="s">
        <v>60</v>
      </c>
      <c r="AG61" s="102"/>
      <c r="AH61" s="103" t="s">
        <v>61</v>
      </c>
      <c r="AI61" s="101" t="s">
        <v>60</v>
      </c>
      <c r="AJ61" s="102"/>
      <c r="AK61" s="103" t="s">
        <v>61</v>
      </c>
      <c r="AL61" s="104"/>
      <c r="AM61" s="104"/>
      <c r="AN61" s="90"/>
      <c r="AO61" s="35"/>
    </row>
    <row r="62" spans="1:41" s="11" customFormat="1" ht="12.75" x14ac:dyDescent="0.2">
      <c r="A62" s="165" t="s">
        <v>21</v>
      </c>
      <c r="B62" s="43"/>
      <c r="C62" s="44"/>
      <c r="D62" s="45"/>
      <c r="E62" s="43"/>
      <c r="F62" s="44"/>
      <c r="G62" s="45"/>
      <c r="H62" s="43"/>
      <c r="I62" s="44"/>
      <c r="J62" s="45"/>
      <c r="K62" s="43"/>
      <c r="L62" s="44"/>
      <c r="M62" s="46"/>
      <c r="N62" s="43"/>
      <c r="O62" s="44"/>
      <c r="P62" s="45"/>
      <c r="Q62" s="43"/>
      <c r="R62" s="44"/>
      <c r="S62" s="45"/>
      <c r="T62" s="43">
        <v>2</v>
      </c>
      <c r="U62" s="44" t="s">
        <v>12</v>
      </c>
      <c r="V62" s="45">
        <v>2</v>
      </c>
      <c r="W62" s="43"/>
      <c r="X62" s="44"/>
      <c r="Y62" s="45"/>
      <c r="Z62" s="43"/>
      <c r="AA62" s="44"/>
      <c r="AB62" s="45"/>
      <c r="AC62" s="43"/>
      <c r="AD62" s="44"/>
      <c r="AE62" s="45"/>
      <c r="AF62" s="67"/>
      <c r="AG62" s="68"/>
      <c r="AH62" s="62"/>
      <c r="AI62" s="67"/>
      <c r="AJ62" s="68"/>
      <c r="AK62" s="62"/>
      <c r="AL62" s="105">
        <f t="shared" ref="AL62:AL65" si="10">15*(B62+E62+H62+K62+N62+Q62+T62+W62+Z62+AC62)</f>
        <v>30</v>
      </c>
      <c r="AM62" s="106">
        <f t="shared" ref="AM62:AM65" si="11">D62+G62+J62+M62+P62+S62+V62+Y62+AB62+AE62</f>
        <v>2</v>
      </c>
      <c r="AN62" s="107"/>
    </row>
    <row r="63" spans="1:41" s="11" customFormat="1" ht="12.75" x14ac:dyDescent="0.2">
      <c r="A63" s="165" t="s">
        <v>22</v>
      </c>
      <c r="B63" s="43"/>
      <c r="C63" s="44"/>
      <c r="D63" s="45"/>
      <c r="E63" s="43"/>
      <c r="F63" s="44"/>
      <c r="G63" s="45"/>
      <c r="H63" s="43"/>
      <c r="I63" s="44"/>
      <c r="J63" s="45"/>
      <c r="K63" s="43"/>
      <c r="L63" s="44"/>
      <c r="M63" s="46"/>
      <c r="N63" s="43"/>
      <c r="O63" s="44"/>
      <c r="P63" s="45"/>
      <c r="Q63" s="43"/>
      <c r="R63" s="44"/>
      <c r="S63" s="45"/>
      <c r="T63" s="43">
        <v>2</v>
      </c>
      <c r="U63" s="44" t="s">
        <v>10</v>
      </c>
      <c r="V63" s="45">
        <v>2</v>
      </c>
      <c r="W63" s="43"/>
      <c r="X63" s="44"/>
      <c r="Y63" s="45"/>
      <c r="Z63" s="43"/>
      <c r="AA63" s="44"/>
      <c r="AB63" s="45"/>
      <c r="AC63" s="43"/>
      <c r="AD63" s="44"/>
      <c r="AE63" s="45"/>
      <c r="AF63" s="67"/>
      <c r="AG63" s="68"/>
      <c r="AH63" s="62"/>
      <c r="AI63" s="67"/>
      <c r="AJ63" s="68"/>
      <c r="AK63" s="62"/>
      <c r="AL63" s="105">
        <f t="shared" si="10"/>
        <v>30</v>
      </c>
      <c r="AM63" s="106">
        <f t="shared" si="11"/>
        <v>2</v>
      </c>
      <c r="AN63" s="107"/>
    </row>
    <row r="64" spans="1:41" s="11" customFormat="1" ht="12.75" x14ac:dyDescent="0.2">
      <c r="A64" s="165" t="s">
        <v>23</v>
      </c>
      <c r="B64" s="43"/>
      <c r="C64" s="44"/>
      <c r="D64" s="45"/>
      <c r="E64" s="43"/>
      <c r="F64" s="44"/>
      <c r="G64" s="45"/>
      <c r="H64" s="43"/>
      <c r="I64" s="44"/>
      <c r="J64" s="45"/>
      <c r="K64" s="43">
        <v>2</v>
      </c>
      <c r="L64" s="44" t="s">
        <v>12</v>
      </c>
      <c r="M64" s="46">
        <v>2</v>
      </c>
      <c r="N64" s="43"/>
      <c r="O64" s="44"/>
      <c r="P64" s="45"/>
      <c r="Q64" s="43"/>
      <c r="R64" s="44"/>
      <c r="S64" s="45"/>
      <c r="T64" s="43"/>
      <c r="U64" s="44"/>
      <c r="V64" s="45"/>
      <c r="W64" s="43"/>
      <c r="X64" s="44"/>
      <c r="Y64" s="45"/>
      <c r="Z64" s="43"/>
      <c r="AA64" s="44"/>
      <c r="AB64" s="45"/>
      <c r="AC64" s="43"/>
      <c r="AD64" s="44"/>
      <c r="AE64" s="45"/>
      <c r="AF64" s="67"/>
      <c r="AG64" s="68"/>
      <c r="AH64" s="62"/>
      <c r="AI64" s="67"/>
      <c r="AJ64" s="68"/>
      <c r="AK64" s="62"/>
      <c r="AL64" s="105">
        <f t="shared" si="10"/>
        <v>30</v>
      </c>
      <c r="AM64" s="106">
        <f t="shared" si="11"/>
        <v>2</v>
      </c>
      <c r="AN64" s="107"/>
    </row>
    <row r="65" spans="1:41" s="11" customFormat="1" ht="13.5" thickBot="1" x14ac:dyDescent="0.25">
      <c r="A65" s="165" t="s">
        <v>24</v>
      </c>
      <c r="B65" s="43"/>
      <c r="C65" s="44"/>
      <c r="D65" s="45"/>
      <c r="E65" s="43"/>
      <c r="F65" s="44"/>
      <c r="G65" s="45"/>
      <c r="H65" s="43"/>
      <c r="I65" s="44"/>
      <c r="J65" s="45"/>
      <c r="K65" s="43"/>
      <c r="L65" s="44"/>
      <c r="M65" s="46"/>
      <c r="N65" s="43">
        <v>2</v>
      </c>
      <c r="O65" s="44" t="s">
        <v>10</v>
      </c>
      <c r="P65" s="45">
        <v>2</v>
      </c>
      <c r="Q65" s="43"/>
      <c r="R65" s="44"/>
      <c r="S65" s="45"/>
      <c r="T65" s="43"/>
      <c r="U65" s="44"/>
      <c r="V65" s="45"/>
      <c r="W65" s="43"/>
      <c r="X65" s="44"/>
      <c r="Y65" s="45"/>
      <c r="Z65" s="43"/>
      <c r="AA65" s="44"/>
      <c r="AB65" s="45"/>
      <c r="AC65" s="43"/>
      <c r="AD65" s="44"/>
      <c r="AE65" s="45"/>
      <c r="AF65" s="67"/>
      <c r="AG65" s="68"/>
      <c r="AH65" s="62"/>
      <c r="AI65" s="67"/>
      <c r="AJ65" s="68"/>
      <c r="AK65" s="62"/>
      <c r="AL65" s="105">
        <f t="shared" si="10"/>
        <v>30</v>
      </c>
      <c r="AM65" s="106">
        <f t="shared" si="11"/>
        <v>2</v>
      </c>
      <c r="AN65" s="107"/>
    </row>
    <row r="66" spans="1:41" s="11" customFormat="1" ht="13.5" thickBot="1" x14ac:dyDescent="0.25">
      <c r="A66" s="198" t="s">
        <v>26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9"/>
      <c r="AN66" s="107"/>
    </row>
    <row r="67" spans="1:41" s="35" customFormat="1" ht="12.75" x14ac:dyDescent="0.2">
      <c r="A67" s="165" t="s">
        <v>18</v>
      </c>
      <c r="B67" s="43"/>
      <c r="C67" s="44"/>
      <c r="D67" s="45"/>
      <c r="E67" s="43"/>
      <c r="F67" s="44"/>
      <c r="G67" s="45"/>
      <c r="H67" s="43"/>
      <c r="I67" s="44"/>
      <c r="J67" s="45"/>
      <c r="K67" s="43"/>
      <c r="L67" s="44"/>
      <c r="M67" s="46"/>
      <c r="N67" s="43"/>
      <c r="O67" s="44"/>
      <c r="P67" s="45"/>
      <c r="Q67" s="43"/>
      <c r="R67" s="44"/>
      <c r="S67" s="45"/>
      <c r="T67" s="43"/>
      <c r="U67" s="44"/>
      <c r="V67" s="45"/>
      <c r="W67" s="43"/>
      <c r="X67" s="108"/>
      <c r="Y67" s="109"/>
      <c r="Z67" s="43"/>
      <c r="AA67" s="149"/>
      <c r="AB67" s="45"/>
      <c r="AC67" s="43"/>
      <c r="AD67" s="150"/>
      <c r="AE67" s="46"/>
      <c r="AF67" s="110">
        <v>2</v>
      </c>
      <c r="AG67" s="111" t="s">
        <v>10</v>
      </c>
      <c r="AH67" s="112">
        <v>2</v>
      </c>
      <c r="AI67" s="110"/>
      <c r="AJ67" s="113"/>
      <c r="AK67" s="114"/>
      <c r="AL67" s="33">
        <f t="shared" si="9"/>
        <v>0</v>
      </c>
      <c r="AM67" s="41">
        <f>D67+G67+J67+M67+P67+S67+V67+Y67+AB67+AE67+AH67+AK67</f>
        <v>2</v>
      </c>
      <c r="AN67" s="90"/>
    </row>
    <row r="68" spans="1:41" s="35" customFormat="1" ht="12.75" x14ac:dyDescent="0.2">
      <c r="A68" s="165" t="s">
        <v>87</v>
      </c>
      <c r="B68" s="43"/>
      <c r="C68" s="44"/>
      <c r="D68" s="45"/>
      <c r="E68" s="43"/>
      <c r="F68" s="44"/>
      <c r="G68" s="45"/>
      <c r="H68" s="43"/>
      <c r="I68" s="44"/>
      <c r="J68" s="45"/>
      <c r="K68" s="43"/>
      <c r="L68" s="44"/>
      <c r="M68" s="46"/>
      <c r="N68" s="43"/>
      <c r="O68" s="44"/>
      <c r="P68" s="45"/>
      <c r="Q68" s="43"/>
      <c r="R68" s="44"/>
      <c r="S68" s="45"/>
      <c r="T68" s="43"/>
      <c r="U68" s="44"/>
      <c r="V68" s="45"/>
      <c r="W68" s="43"/>
      <c r="X68" s="108"/>
      <c r="Y68" s="109"/>
      <c r="Z68" s="43"/>
      <c r="AA68" s="149"/>
      <c r="AB68" s="45"/>
      <c r="AC68" s="43"/>
      <c r="AD68" s="149"/>
      <c r="AE68" s="46"/>
      <c r="AF68" s="110">
        <v>2</v>
      </c>
      <c r="AG68" s="111" t="s">
        <v>10</v>
      </c>
      <c r="AH68" s="112">
        <v>2</v>
      </c>
      <c r="AI68" s="110">
        <v>2</v>
      </c>
      <c r="AJ68" s="111" t="s">
        <v>10</v>
      </c>
      <c r="AK68" s="114">
        <v>2</v>
      </c>
      <c r="AL68" s="33">
        <f t="shared" si="9"/>
        <v>0</v>
      </c>
      <c r="AM68" s="41">
        <f t="shared" ref="AM68:AM70" si="12">D68+G68+J68+M68+P68+S68+V68+Y68+AB68+AE68+AH68+AK68</f>
        <v>4</v>
      </c>
      <c r="AN68" s="90"/>
    </row>
    <row r="69" spans="1:41" s="35" customFormat="1" ht="12.75" x14ac:dyDescent="0.2">
      <c r="A69" s="166" t="s">
        <v>88</v>
      </c>
      <c r="B69" s="43"/>
      <c r="C69" s="44"/>
      <c r="D69" s="45"/>
      <c r="E69" s="43"/>
      <c r="F69" s="44"/>
      <c r="G69" s="45"/>
      <c r="H69" s="43"/>
      <c r="I69" s="44"/>
      <c r="J69" s="45"/>
      <c r="K69" s="43"/>
      <c r="L69" s="44"/>
      <c r="M69" s="46"/>
      <c r="N69" s="43"/>
      <c r="O69" s="44"/>
      <c r="P69" s="45"/>
      <c r="Q69" s="43"/>
      <c r="R69" s="44"/>
      <c r="S69" s="45"/>
      <c r="T69" s="43"/>
      <c r="U69" s="44"/>
      <c r="V69" s="45"/>
      <c r="W69" s="43"/>
      <c r="X69" s="44"/>
      <c r="Y69" s="65"/>
      <c r="Z69" s="151"/>
      <c r="AA69" s="44"/>
      <c r="AB69" s="45"/>
      <c r="AC69" s="43"/>
      <c r="AD69" s="44"/>
      <c r="AE69" s="46"/>
      <c r="AF69" s="116"/>
      <c r="AG69" s="117"/>
      <c r="AH69" s="112">
        <v>20</v>
      </c>
      <c r="AI69" s="110"/>
      <c r="AJ69" s="117"/>
      <c r="AK69" s="114">
        <v>20</v>
      </c>
      <c r="AL69" s="33">
        <f t="shared" si="9"/>
        <v>0</v>
      </c>
      <c r="AM69" s="41">
        <f t="shared" si="12"/>
        <v>40</v>
      </c>
      <c r="AN69" s="90"/>
    </row>
    <row r="70" spans="1:41" s="35" customFormat="1" ht="13.5" thickBot="1" x14ac:dyDescent="0.25">
      <c r="A70" s="167" t="s">
        <v>27</v>
      </c>
      <c r="B70" s="119"/>
      <c r="C70" s="120"/>
      <c r="D70" s="121"/>
      <c r="E70" s="119"/>
      <c r="F70" s="120"/>
      <c r="G70" s="121"/>
      <c r="H70" s="119"/>
      <c r="I70" s="120"/>
      <c r="J70" s="121"/>
      <c r="K70" s="119"/>
      <c r="L70" s="120"/>
      <c r="M70" s="122"/>
      <c r="N70" s="119"/>
      <c r="O70" s="120"/>
      <c r="P70" s="121"/>
      <c r="Q70" s="119"/>
      <c r="R70" s="120"/>
      <c r="S70" s="121"/>
      <c r="T70" s="119"/>
      <c r="U70" s="120"/>
      <c r="V70" s="121"/>
      <c r="W70" s="119"/>
      <c r="X70" s="120"/>
      <c r="Y70" s="123"/>
      <c r="Z70" s="119"/>
      <c r="AA70" s="120"/>
      <c r="AB70" s="121"/>
      <c r="AC70" s="119"/>
      <c r="AD70" s="120"/>
      <c r="AE70" s="122"/>
      <c r="AF70" s="124"/>
      <c r="AG70" s="125"/>
      <c r="AH70" s="126">
        <v>2</v>
      </c>
      <c r="AI70" s="124"/>
      <c r="AJ70" s="125"/>
      <c r="AK70" s="127">
        <v>2</v>
      </c>
      <c r="AL70" s="128">
        <f t="shared" si="9"/>
        <v>0</v>
      </c>
      <c r="AM70" s="41">
        <f t="shared" si="12"/>
        <v>4</v>
      </c>
      <c r="AN70" s="90"/>
    </row>
    <row r="71" spans="1:41" s="35" customFormat="1" ht="13.5" thickBot="1" x14ac:dyDescent="0.25">
      <c r="A71" s="168" t="s">
        <v>25</v>
      </c>
      <c r="B71" s="130">
        <f t="shared" ref="B71:Q71" si="13">SUM(B6:B70)</f>
        <v>35</v>
      </c>
      <c r="C71" s="131"/>
      <c r="D71" s="131">
        <f t="shared" si="13"/>
        <v>30</v>
      </c>
      <c r="E71" s="130">
        <f t="shared" si="13"/>
        <v>31</v>
      </c>
      <c r="F71" s="131"/>
      <c r="G71" s="131">
        <f t="shared" si="13"/>
        <v>27</v>
      </c>
      <c r="H71" s="130">
        <f t="shared" si="13"/>
        <v>37</v>
      </c>
      <c r="I71" s="131"/>
      <c r="J71" s="131">
        <f t="shared" si="13"/>
        <v>34</v>
      </c>
      <c r="K71" s="130">
        <f t="shared" si="13"/>
        <v>36</v>
      </c>
      <c r="L71" s="131"/>
      <c r="M71" s="131">
        <f t="shared" si="13"/>
        <v>33</v>
      </c>
      <c r="N71" s="130">
        <f t="shared" si="13"/>
        <v>32</v>
      </c>
      <c r="O71" s="131"/>
      <c r="P71" s="131">
        <f t="shared" si="13"/>
        <v>30</v>
      </c>
      <c r="Q71" s="130">
        <f t="shared" si="13"/>
        <v>35</v>
      </c>
      <c r="R71" s="131"/>
      <c r="S71" s="131">
        <f>SUM(S6:S70)</f>
        <v>30</v>
      </c>
      <c r="T71" s="132">
        <f>SUM(T6:T70)</f>
        <v>47</v>
      </c>
      <c r="U71" s="133"/>
      <c r="V71" s="131">
        <f>SUM(V6:V70)</f>
        <v>43</v>
      </c>
      <c r="W71" s="132">
        <f>SUM(W6:W70)</f>
        <v>36</v>
      </c>
      <c r="X71" s="133"/>
      <c r="Y71" s="131">
        <f>SUM(Y6:Y70)</f>
        <v>31</v>
      </c>
      <c r="Z71" s="132">
        <f>SUM(Z6:Z70)</f>
        <v>23</v>
      </c>
      <c r="AA71" s="153"/>
      <c r="AB71" s="154">
        <f>SUM(AB10:AB70)</f>
        <v>29</v>
      </c>
      <c r="AC71" s="152">
        <f>SUM(AC10:AC70)</f>
        <v>25</v>
      </c>
      <c r="AD71" s="153"/>
      <c r="AE71" s="155">
        <f>SUM(AE10:AE70)</f>
        <v>29</v>
      </c>
      <c r="AF71" s="132">
        <f>SUM(AF10:AF70)</f>
        <v>4</v>
      </c>
      <c r="AG71" s="133"/>
      <c r="AH71" s="131">
        <f>SUM(AH10:AH70)</f>
        <v>26</v>
      </c>
      <c r="AI71" s="132">
        <f>SUM(AI10:AI70)</f>
        <v>2</v>
      </c>
      <c r="AJ71" s="133"/>
      <c r="AK71" s="134">
        <f>SUM(AK10:AK70)</f>
        <v>24</v>
      </c>
      <c r="AL71" s="135">
        <f>SUM(AL10:AL70)</f>
        <v>4785</v>
      </c>
      <c r="AM71" s="136">
        <f>SUM(AM6:AM70)-AM63-AM64-AM65</f>
        <v>360</v>
      </c>
      <c r="AO71" s="90"/>
    </row>
    <row r="72" spans="1:41" x14ac:dyDescent="0.25">
      <c r="A72" s="230" t="s">
        <v>44</v>
      </c>
    </row>
    <row r="73" spans="1:41" x14ac:dyDescent="0.25">
      <c r="A73" s="230" t="s">
        <v>45</v>
      </c>
    </row>
    <row r="74" spans="1:41" x14ac:dyDescent="0.25">
      <c r="A74" s="2"/>
    </row>
  </sheetData>
  <sheetProtection algorithmName="SHA-512" hashValue="uW125vMIC75MjksgNfb09YVIAZUPcVVho7MRup8ov42FCHGtgVbtQjLv3W17rdJY+0UpLuEtVFSmZxMlk4VzwQ==" saltValue="0qTi/d92QraTZrrYelbynw==" spinCount="100000" sheet="1" objects="1" scenarios="1"/>
  <mergeCells count="33">
    <mergeCell ref="A1:AM1"/>
    <mergeCell ref="A2:AM2"/>
    <mergeCell ref="AC60:AE60"/>
    <mergeCell ref="AF60:AH60"/>
    <mergeCell ref="AI60:AK60"/>
    <mergeCell ref="N60:P60"/>
    <mergeCell ref="Q60:S60"/>
    <mergeCell ref="T60:V60"/>
    <mergeCell ref="W60:Y60"/>
    <mergeCell ref="Z60:AB60"/>
    <mergeCell ref="A60:A61"/>
    <mergeCell ref="B60:D60"/>
    <mergeCell ref="E60:G60"/>
    <mergeCell ref="H60:J60"/>
    <mergeCell ref="K60:M60"/>
    <mergeCell ref="AF4:AH4"/>
    <mergeCell ref="AI4:AK4"/>
    <mergeCell ref="AL4:AL5"/>
    <mergeCell ref="AM4:AM5"/>
    <mergeCell ref="A41:AM41"/>
    <mergeCell ref="A66:AM66"/>
    <mergeCell ref="A3:AM3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15748031496062992" right="0.15748031496062992" top="0.41" bottom="0.22" header="0.31496062992125984" footer="0.19685039370078741"/>
  <pageSetup paperSize="8" scale="90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R74"/>
  <sheetViews>
    <sheetView showGridLines="0" zoomScale="115" zoomScaleNormal="115" workbookViewId="0">
      <selection sqref="A1:AM1"/>
    </sheetView>
  </sheetViews>
  <sheetFormatPr defaultRowHeight="15" x14ac:dyDescent="0.25"/>
  <cols>
    <col min="1" max="1" width="42.7109375" style="1" customWidth="1"/>
    <col min="2" max="2" width="6.7109375" style="3" customWidth="1"/>
    <col min="3" max="3" width="5" style="3" bestFit="1" customWidth="1"/>
    <col min="4" max="4" width="4.85546875" style="3" customWidth="1"/>
    <col min="5" max="5" width="4" style="3" bestFit="1" customWidth="1"/>
    <col min="6" max="6" width="5" style="3" bestFit="1" customWidth="1"/>
    <col min="7" max="7" width="4.85546875" style="3" customWidth="1"/>
    <col min="8" max="8" width="4" style="3" bestFit="1" customWidth="1"/>
    <col min="9" max="9" width="5" style="3" bestFit="1" customWidth="1"/>
    <col min="10" max="11" width="4.85546875" style="3" customWidth="1"/>
    <col min="12" max="12" width="5" style="3" bestFit="1" customWidth="1"/>
    <col min="13" max="13" width="4.85546875" style="3" customWidth="1"/>
    <col min="14" max="14" width="4" style="3" bestFit="1" customWidth="1"/>
    <col min="15" max="15" width="5" style="3" bestFit="1" customWidth="1"/>
    <col min="16" max="16" width="4.85546875" style="3" customWidth="1"/>
    <col min="17" max="17" width="4" style="3" bestFit="1" customWidth="1"/>
    <col min="18" max="18" width="5" style="3" bestFit="1" customWidth="1"/>
    <col min="19" max="19" width="4.85546875" style="3" customWidth="1"/>
    <col min="20" max="20" width="4" style="3" bestFit="1" customWidth="1"/>
    <col min="21" max="21" width="5" style="3" bestFit="1" customWidth="1"/>
    <col min="22" max="22" width="4.85546875" style="3" customWidth="1"/>
    <col min="23" max="23" width="4" style="3" bestFit="1" customWidth="1"/>
    <col min="24" max="24" width="5" style="3" bestFit="1" customWidth="1"/>
    <col min="25" max="25" width="4.85546875" style="3" customWidth="1"/>
    <col min="26" max="26" width="4" style="3" bestFit="1" customWidth="1"/>
    <col min="27" max="27" width="5" style="3" bestFit="1" customWidth="1"/>
    <col min="28" max="28" width="4.85546875" style="3" customWidth="1"/>
    <col min="29" max="29" width="4" style="3" bestFit="1" customWidth="1"/>
    <col min="30" max="35" width="3.85546875" style="3" customWidth="1"/>
    <col min="36" max="36" width="5" style="3" bestFit="1" customWidth="1"/>
    <col min="37" max="37" width="4.85546875" style="3" customWidth="1"/>
    <col min="38" max="38" width="5" style="3" bestFit="1" customWidth="1"/>
    <col min="39" max="39" width="7.85546875" style="3" customWidth="1"/>
    <col min="40" max="40" width="129.7109375" style="1" bestFit="1" customWidth="1"/>
    <col min="41" max="41" width="9.140625" style="1"/>
    <col min="42" max="42" width="31.85546875" style="1" bestFit="1" customWidth="1"/>
    <col min="43" max="43" width="6" style="1" bestFit="1" customWidth="1"/>
    <col min="44" max="44" width="21.42578125" style="1" bestFit="1" customWidth="1"/>
    <col min="45" max="45" width="6" style="1" bestFit="1" customWidth="1"/>
    <col min="46" max="16384" width="9.140625" style="1"/>
  </cols>
  <sheetData>
    <row r="1" spans="1:44" s="9" customFormat="1" ht="12.75" x14ac:dyDescent="0.2">
      <c r="A1" s="217" t="s">
        <v>110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8"/>
    </row>
    <row r="2" spans="1:44" s="9" customFormat="1" ht="12.75" x14ac:dyDescent="0.2">
      <c r="A2" s="217" t="s">
        <v>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</row>
    <row r="3" spans="1:44" s="9" customFormat="1" ht="13.5" thickBo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10"/>
      <c r="AO3" s="10"/>
      <c r="AP3" s="10"/>
      <c r="AQ3" s="10"/>
      <c r="AR3" s="10"/>
    </row>
    <row r="4" spans="1:44" s="11" customFormat="1" ht="12.75" x14ac:dyDescent="0.2">
      <c r="A4" s="175" t="s">
        <v>59</v>
      </c>
      <c r="B4" s="177" t="s">
        <v>0</v>
      </c>
      <c r="C4" s="178"/>
      <c r="D4" s="179"/>
      <c r="E4" s="180" t="s">
        <v>1</v>
      </c>
      <c r="F4" s="178"/>
      <c r="G4" s="179"/>
      <c r="H4" s="180" t="s">
        <v>2</v>
      </c>
      <c r="I4" s="178"/>
      <c r="J4" s="179"/>
      <c r="K4" s="180" t="s">
        <v>3</v>
      </c>
      <c r="L4" s="181"/>
      <c r="M4" s="182"/>
      <c r="N4" s="180" t="s">
        <v>4</v>
      </c>
      <c r="O4" s="181"/>
      <c r="P4" s="182"/>
      <c r="Q4" s="180" t="s">
        <v>5</v>
      </c>
      <c r="R4" s="181"/>
      <c r="S4" s="182"/>
      <c r="T4" s="180" t="s">
        <v>6</v>
      </c>
      <c r="U4" s="181"/>
      <c r="V4" s="182"/>
      <c r="W4" s="180" t="s">
        <v>7</v>
      </c>
      <c r="X4" s="181"/>
      <c r="Y4" s="182"/>
      <c r="Z4" s="183" t="s">
        <v>8</v>
      </c>
      <c r="AA4" s="184"/>
      <c r="AB4" s="185"/>
      <c r="AC4" s="183" t="s">
        <v>9</v>
      </c>
      <c r="AD4" s="184"/>
      <c r="AE4" s="186"/>
      <c r="AF4" s="200">
        <v>11</v>
      </c>
      <c r="AG4" s="201"/>
      <c r="AH4" s="202"/>
      <c r="AI4" s="200">
        <v>12</v>
      </c>
      <c r="AJ4" s="201"/>
      <c r="AK4" s="203"/>
      <c r="AL4" s="187" t="s">
        <v>60</v>
      </c>
      <c r="AM4" s="189" t="s">
        <v>61</v>
      </c>
    </row>
    <row r="5" spans="1:44" s="11" customFormat="1" ht="13.5" thickBot="1" x14ac:dyDescent="0.25">
      <c r="A5" s="176"/>
      <c r="B5" s="12" t="s">
        <v>60</v>
      </c>
      <c r="C5" s="13"/>
      <c r="D5" s="14" t="s">
        <v>61</v>
      </c>
      <c r="E5" s="12" t="s">
        <v>60</v>
      </c>
      <c r="F5" s="13"/>
      <c r="G5" s="14" t="s">
        <v>61</v>
      </c>
      <c r="H5" s="12" t="s">
        <v>60</v>
      </c>
      <c r="I5" s="13"/>
      <c r="J5" s="14" t="s">
        <v>61</v>
      </c>
      <c r="K5" s="12" t="s">
        <v>60</v>
      </c>
      <c r="L5" s="13"/>
      <c r="M5" s="14" t="s">
        <v>61</v>
      </c>
      <c r="N5" s="12" t="s">
        <v>60</v>
      </c>
      <c r="O5" s="13"/>
      <c r="P5" s="14" t="s">
        <v>61</v>
      </c>
      <c r="Q5" s="12" t="s">
        <v>60</v>
      </c>
      <c r="R5" s="13"/>
      <c r="S5" s="14" t="s">
        <v>61</v>
      </c>
      <c r="T5" s="12" t="s">
        <v>60</v>
      </c>
      <c r="U5" s="13"/>
      <c r="V5" s="15" t="s">
        <v>61</v>
      </c>
      <c r="W5" s="12" t="s">
        <v>60</v>
      </c>
      <c r="X5" s="13"/>
      <c r="Y5" s="15" t="s">
        <v>61</v>
      </c>
      <c r="Z5" s="138" t="s">
        <v>60</v>
      </c>
      <c r="AA5" s="139"/>
      <c r="AB5" s="140" t="s">
        <v>61</v>
      </c>
      <c r="AC5" s="138" t="s">
        <v>60</v>
      </c>
      <c r="AD5" s="139"/>
      <c r="AE5" s="141" t="s">
        <v>61</v>
      </c>
      <c r="AF5" s="16" t="s">
        <v>60</v>
      </c>
      <c r="AG5" s="17"/>
      <c r="AH5" s="18" t="s">
        <v>61</v>
      </c>
      <c r="AI5" s="16" t="s">
        <v>60</v>
      </c>
      <c r="AJ5" s="17"/>
      <c r="AK5" s="19" t="s">
        <v>61</v>
      </c>
      <c r="AL5" s="188"/>
      <c r="AM5" s="190"/>
    </row>
    <row r="6" spans="1:44" s="35" customFormat="1" ht="12.75" customHeight="1" x14ac:dyDescent="0.2">
      <c r="A6" s="223" t="s">
        <v>90</v>
      </c>
      <c r="B6" s="20">
        <v>2</v>
      </c>
      <c r="C6" s="21" t="s">
        <v>10</v>
      </c>
      <c r="D6" s="22">
        <v>3</v>
      </c>
      <c r="E6" s="20">
        <v>2</v>
      </c>
      <c r="F6" s="21" t="s">
        <v>10</v>
      </c>
      <c r="G6" s="22">
        <v>3</v>
      </c>
      <c r="H6" s="20">
        <v>2</v>
      </c>
      <c r="I6" s="21" t="s">
        <v>10</v>
      </c>
      <c r="J6" s="22">
        <v>3</v>
      </c>
      <c r="K6" s="20">
        <v>2</v>
      </c>
      <c r="L6" s="21" t="s">
        <v>10</v>
      </c>
      <c r="M6" s="23">
        <v>3</v>
      </c>
      <c r="N6" s="20">
        <v>2</v>
      </c>
      <c r="O6" s="21" t="s">
        <v>10</v>
      </c>
      <c r="P6" s="22">
        <v>3</v>
      </c>
      <c r="Q6" s="20">
        <v>2</v>
      </c>
      <c r="R6" s="21" t="s">
        <v>10</v>
      </c>
      <c r="S6" s="22">
        <v>3</v>
      </c>
      <c r="T6" s="24"/>
      <c r="U6" s="25"/>
      <c r="V6" s="26"/>
      <c r="W6" s="24"/>
      <c r="X6" s="27"/>
      <c r="Y6" s="28"/>
      <c r="Z6" s="24"/>
      <c r="AA6" s="27"/>
      <c r="AB6" s="142"/>
      <c r="AC6" s="24"/>
      <c r="AD6" s="27"/>
      <c r="AE6" s="143"/>
      <c r="AF6" s="29"/>
      <c r="AG6" s="30"/>
      <c r="AH6" s="31"/>
      <c r="AI6" s="29"/>
      <c r="AJ6" s="30"/>
      <c r="AK6" s="32"/>
      <c r="AL6" s="33">
        <f>15*(B6+E6+H6+K6+N6+Q6+T6+W6+Z6+AC6)</f>
        <v>180</v>
      </c>
      <c r="AM6" s="34">
        <f>D6+G6+J6+M6+P6+S6+V6+Y6+AB6+AE6</f>
        <v>18</v>
      </c>
    </row>
    <row r="7" spans="1:44" s="35" customFormat="1" ht="12.75" customHeight="1" x14ac:dyDescent="0.2">
      <c r="A7" s="162" t="s">
        <v>62</v>
      </c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40"/>
      <c r="N7" s="37"/>
      <c r="O7" s="38"/>
      <c r="P7" s="39"/>
      <c r="Q7" s="37"/>
      <c r="R7" s="38" t="s">
        <v>63</v>
      </c>
      <c r="S7" s="39">
        <v>0</v>
      </c>
      <c r="T7" s="24"/>
      <c r="U7" s="25"/>
      <c r="V7" s="26"/>
      <c r="W7" s="24"/>
      <c r="X7" s="27"/>
      <c r="Y7" s="28"/>
      <c r="Z7" s="24"/>
      <c r="AA7" s="27"/>
      <c r="AB7" s="142"/>
      <c r="AC7" s="24"/>
      <c r="AD7" s="27"/>
      <c r="AE7" s="143"/>
      <c r="AF7" s="29"/>
      <c r="AG7" s="30"/>
      <c r="AH7" s="31"/>
      <c r="AI7" s="29"/>
      <c r="AJ7" s="30"/>
      <c r="AK7" s="32"/>
      <c r="AL7" s="33">
        <f t="shared" ref="AL7:AL45" si="0">15*(B7+E7+H7+K7+N7+Q7+T7+W7+Z7+AC7)</f>
        <v>0</v>
      </c>
      <c r="AM7" s="160">
        <f t="shared" ref="AM7:AM59" si="1">D7+G7+J7+M7+P7+S7+V7+Y7+AB7+AE7</f>
        <v>0</v>
      </c>
    </row>
    <row r="8" spans="1:44" s="35" customFormat="1" ht="12.75" customHeight="1" x14ac:dyDescent="0.2">
      <c r="A8" s="224" t="s">
        <v>64</v>
      </c>
      <c r="B8" s="43"/>
      <c r="C8" s="44"/>
      <c r="D8" s="45"/>
      <c r="E8" s="43"/>
      <c r="F8" s="44"/>
      <c r="G8" s="45"/>
      <c r="H8" s="43"/>
      <c r="I8" s="44"/>
      <c r="J8" s="45"/>
      <c r="K8" s="43"/>
      <c r="L8" s="44"/>
      <c r="M8" s="46"/>
      <c r="N8" s="43"/>
      <c r="O8" s="44"/>
      <c r="P8" s="46"/>
      <c r="Q8" s="43"/>
      <c r="R8" s="44"/>
      <c r="S8" s="47"/>
      <c r="T8" s="43">
        <v>2</v>
      </c>
      <c r="U8" s="44" t="s">
        <v>10</v>
      </c>
      <c r="V8" s="45">
        <v>2</v>
      </c>
      <c r="W8" s="43">
        <v>2</v>
      </c>
      <c r="X8" s="44" t="s">
        <v>10</v>
      </c>
      <c r="Y8" s="45">
        <v>2</v>
      </c>
      <c r="Z8" s="48"/>
      <c r="AA8" s="51"/>
      <c r="AB8" s="144"/>
      <c r="AC8" s="48"/>
      <c r="AD8" s="51"/>
      <c r="AE8" s="145"/>
      <c r="AF8" s="53"/>
      <c r="AG8" s="54"/>
      <c r="AH8" s="55"/>
      <c r="AI8" s="53"/>
      <c r="AJ8" s="54"/>
      <c r="AK8" s="56"/>
      <c r="AL8" s="33">
        <f t="shared" si="0"/>
        <v>60</v>
      </c>
      <c r="AM8" s="160">
        <f t="shared" si="1"/>
        <v>4</v>
      </c>
    </row>
    <row r="9" spans="1:44" s="35" customFormat="1" ht="12.75" customHeight="1" x14ac:dyDescent="0.2">
      <c r="A9" s="224" t="s">
        <v>36</v>
      </c>
      <c r="B9" s="43"/>
      <c r="C9" s="44"/>
      <c r="D9" s="45"/>
      <c r="E9" s="43"/>
      <c r="F9" s="44"/>
      <c r="G9" s="45"/>
      <c r="H9" s="43"/>
      <c r="I9" s="44"/>
      <c r="J9" s="45"/>
      <c r="K9" s="43"/>
      <c r="L9" s="44"/>
      <c r="M9" s="46"/>
      <c r="N9" s="43"/>
      <c r="O9" s="44"/>
      <c r="P9" s="46"/>
      <c r="Q9" s="43">
        <v>2</v>
      </c>
      <c r="R9" s="44" t="s">
        <v>12</v>
      </c>
      <c r="S9" s="45">
        <v>1</v>
      </c>
      <c r="T9" s="43"/>
      <c r="U9" s="44"/>
      <c r="V9" s="45"/>
      <c r="W9" s="43"/>
      <c r="X9" s="44"/>
      <c r="Y9" s="45"/>
      <c r="Z9" s="48"/>
      <c r="AA9" s="51"/>
      <c r="AB9" s="144"/>
      <c r="AC9" s="48"/>
      <c r="AD9" s="51"/>
      <c r="AE9" s="145"/>
      <c r="AF9" s="53"/>
      <c r="AG9" s="54"/>
      <c r="AH9" s="55"/>
      <c r="AI9" s="53"/>
      <c r="AJ9" s="54"/>
      <c r="AK9" s="56"/>
      <c r="AL9" s="33">
        <f t="shared" si="0"/>
        <v>30</v>
      </c>
      <c r="AM9" s="160">
        <f t="shared" si="1"/>
        <v>1</v>
      </c>
    </row>
    <row r="10" spans="1:44" s="35" customFormat="1" ht="12.75" customHeight="1" x14ac:dyDescent="0.2">
      <c r="A10" s="224" t="s">
        <v>89</v>
      </c>
      <c r="B10" s="43">
        <v>2</v>
      </c>
      <c r="C10" s="44" t="s">
        <v>12</v>
      </c>
      <c r="D10" s="45">
        <v>1</v>
      </c>
      <c r="E10" s="43">
        <v>2</v>
      </c>
      <c r="F10" s="44" t="s">
        <v>10</v>
      </c>
      <c r="G10" s="45">
        <v>1</v>
      </c>
      <c r="H10" s="43">
        <v>2</v>
      </c>
      <c r="I10" s="44" t="s">
        <v>10</v>
      </c>
      <c r="J10" s="45">
        <v>1</v>
      </c>
      <c r="K10" s="43"/>
      <c r="L10" s="44"/>
      <c r="M10" s="46"/>
      <c r="N10" s="43"/>
      <c r="O10" s="44"/>
      <c r="P10" s="45"/>
      <c r="Q10" s="43"/>
      <c r="R10" s="44"/>
      <c r="S10" s="47"/>
      <c r="T10" s="48"/>
      <c r="U10" s="49"/>
      <c r="V10" s="50"/>
      <c r="W10" s="48"/>
      <c r="X10" s="51"/>
      <c r="Y10" s="52"/>
      <c r="Z10" s="48"/>
      <c r="AA10" s="51"/>
      <c r="AB10" s="144"/>
      <c r="AC10" s="48"/>
      <c r="AD10" s="51"/>
      <c r="AE10" s="145"/>
      <c r="AF10" s="53"/>
      <c r="AG10" s="54"/>
      <c r="AH10" s="55"/>
      <c r="AI10" s="53"/>
      <c r="AJ10" s="54"/>
      <c r="AK10" s="56"/>
      <c r="AL10" s="33">
        <f t="shared" si="0"/>
        <v>90</v>
      </c>
      <c r="AM10" s="160">
        <f t="shared" si="1"/>
        <v>3</v>
      </c>
    </row>
    <row r="11" spans="1:44" s="35" customFormat="1" ht="12.75" customHeight="1" x14ac:dyDescent="0.2">
      <c r="A11" s="224" t="s">
        <v>65</v>
      </c>
      <c r="B11" s="43">
        <v>2</v>
      </c>
      <c r="C11" s="44" t="s">
        <v>66</v>
      </c>
      <c r="D11" s="45">
        <v>3</v>
      </c>
      <c r="E11" s="43">
        <v>2</v>
      </c>
      <c r="F11" s="44" t="s">
        <v>10</v>
      </c>
      <c r="G11" s="45">
        <v>3</v>
      </c>
      <c r="H11" s="43">
        <v>2</v>
      </c>
      <c r="I11" s="44" t="s">
        <v>66</v>
      </c>
      <c r="J11" s="45">
        <v>3</v>
      </c>
      <c r="K11" s="43">
        <v>2</v>
      </c>
      <c r="L11" s="44" t="s">
        <v>10</v>
      </c>
      <c r="M11" s="46">
        <v>3</v>
      </c>
      <c r="N11" s="43">
        <v>2</v>
      </c>
      <c r="O11" s="44" t="s">
        <v>66</v>
      </c>
      <c r="P11" s="45">
        <v>3</v>
      </c>
      <c r="Q11" s="43">
        <v>2</v>
      </c>
      <c r="R11" s="44" t="s">
        <v>10</v>
      </c>
      <c r="S11" s="45">
        <v>3</v>
      </c>
      <c r="T11" s="43">
        <v>2</v>
      </c>
      <c r="U11" s="44" t="s">
        <v>66</v>
      </c>
      <c r="V11" s="45">
        <v>3</v>
      </c>
      <c r="W11" s="43">
        <v>2</v>
      </c>
      <c r="X11" s="44" t="s">
        <v>10</v>
      </c>
      <c r="Y11" s="46">
        <v>3</v>
      </c>
      <c r="Z11" s="43">
        <v>2</v>
      </c>
      <c r="AA11" s="44" t="s">
        <v>66</v>
      </c>
      <c r="AB11" s="45">
        <v>3</v>
      </c>
      <c r="AC11" s="43">
        <v>2</v>
      </c>
      <c r="AD11" s="44" t="s">
        <v>66</v>
      </c>
      <c r="AE11" s="45">
        <v>3</v>
      </c>
      <c r="AF11" s="53"/>
      <c r="AG11" s="54"/>
      <c r="AH11" s="55"/>
      <c r="AI11" s="53"/>
      <c r="AJ11" s="54"/>
      <c r="AK11" s="56"/>
      <c r="AL11" s="33">
        <f t="shared" si="0"/>
        <v>300</v>
      </c>
      <c r="AM11" s="160">
        <f t="shared" si="1"/>
        <v>30</v>
      </c>
    </row>
    <row r="12" spans="1:44" s="57" customFormat="1" ht="12.75" customHeight="1" x14ac:dyDescent="0.2">
      <c r="A12" s="224" t="s">
        <v>30</v>
      </c>
      <c r="B12" s="43">
        <v>2</v>
      </c>
      <c r="C12" s="44" t="s">
        <v>66</v>
      </c>
      <c r="D12" s="45">
        <v>3</v>
      </c>
      <c r="E12" s="43">
        <v>2</v>
      </c>
      <c r="F12" s="44" t="s">
        <v>10</v>
      </c>
      <c r="G12" s="45">
        <v>3</v>
      </c>
      <c r="H12" s="43">
        <v>2</v>
      </c>
      <c r="I12" s="44" t="s">
        <v>66</v>
      </c>
      <c r="J12" s="45">
        <v>3</v>
      </c>
      <c r="K12" s="43">
        <v>2</v>
      </c>
      <c r="L12" s="44" t="s">
        <v>10</v>
      </c>
      <c r="M12" s="46">
        <v>3</v>
      </c>
      <c r="N12" s="43">
        <v>2</v>
      </c>
      <c r="O12" s="44" t="s">
        <v>66</v>
      </c>
      <c r="P12" s="45">
        <v>3</v>
      </c>
      <c r="Q12" s="43">
        <v>2</v>
      </c>
      <c r="R12" s="44" t="s">
        <v>10</v>
      </c>
      <c r="S12" s="45">
        <v>3</v>
      </c>
      <c r="T12" s="43">
        <v>2</v>
      </c>
      <c r="U12" s="44" t="s">
        <v>66</v>
      </c>
      <c r="V12" s="45">
        <v>3</v>
      </c>
      <c r="W12" s="43">
        <v>2</v>
      </c>
      <c r="X12" s="44" t="s">
        <v>104</v>
      </c>
      <c r="Y12" s="46">
        <v>3</v>
      </c>
      <c r="Z12" s="43">
        <v>2</v>
      </c>
      <c r="AA12" s="44" t="s">
        <v>12</v>
      </c>
      <c r="AB12" s="46">
        <v>3</v>
      </c>
      <c r="AC12" s="43">
        <v>2</v>
      </c>
      <c r="AD12" s="44" t="s">
        <v>12</v>
      </c>
      <c r="AE12" s="46">
        <v>3</v>
      </c>
      <c r="AF12" s="53"/>
      <c r="AG12" s="54"/>
      <c r="AH12" s="55"/>
      <c r="AI12" s="53"/>
      <c r="AJ12" s="54"/>
      <c r="AK12" s="56"/>
      <c r="AL12" s="33">
        <f t="shared" si="0"/>
        <v>300</v>
      </c>
      <c r="AM12" s="160">
        <f t="shared" si="1"/>
        <v>30</v>
      </c>
    </row>
    <row r="13" spans="1:44" s="35" customFormat="1" ht="12.75" customHeight="1" x14ac:dyDescent="0.2">
      <c r="A13" s="224" t="s">
        <v>34</v>
      </c>
      <c r="B13" s="37">
        <v>1</v>
      </c>
      <c r="C13" s="38" t="s">
        <v>66</v>
      </c>
      <c r="D13" s="45">
        <v>1</v>
      </c>
      <c r="E13" s="37">
        <v>1</v>
      </c>
      <c r="F13" s="38" t="s">
        <v>66</v>
      </c>
      <c r="G13" s="45">
        <v>1</v>
      </c>
      <c r="H13" s="37">
        <v>1</v>
      </c>
      <c r="I13" s="38" t="s">
        <v>66</v>
      </c>
      <c r="J13" s="45">
        <v>1</v>
      </c>
      <c r="K13" s="37">
        <v>1</v>
      </c>
      <c r="L13" s="38" t="s">
        <v>66</v>
      </c>
      <c r="M13" s="45">
        <v>1</v>
      </c>
      <c r="N13" s="37">
        <v>1</v>
      </c>
      <c r="O13" s="38" t="s">
        <v>66</v>
      </c>
      <c r="P13" s="45">
        <v>1</v>
      </c>
      <c r="Q13" s="37">
        <v>1</v>
      </c>
      <c r="R13" s="38" t="s">
        <v>66</v>
      </c>
      <c r="S13" s="45">
        <v>1</v>
      </c>
      <c r="T13" s="37">
        <v>1</v>
      </c>
      <c r="U13" s="38" t="s">
        <v>66</v>
      </c>
      <c r="V13" s="45">
        <v>1</v>
      </c>
      <c r="W13" s="37">
        <v>1</v>
      </c>
      <c r="X13" s="38" t="s">
        <v>66</v>
      </c>
      <c r="Y13" s="45">
        <v>1</v>
      </c>
      <c r="Z13" s="37">
        <v>1</v>
      </c>
      <c r="AA13" s="38" t="s">
        <v>66</v>
      </c>
      <c r="AB13" s="45">
        <v>1</v>
      </c>
      <c r="AC13" s="37">
        <v>1</v>
      </c>
      <c r="AD13" s="38" t="s">
        <v>66</v>
      </c>
      <c r="AE13" s="45">
        <v>1</v>
      </c>
      <c r="AF13" s="53"/>
      <c r="AG13" s="54"/>
      <c r="AH13" s="55"/>
      <c r="AI13" s="53"/>
      <c r="AJ13" s="54"/>
      <c r="AK13" s="56"/>
      <c r="AL13" s="33">
        <f t="shared" si="0"/>
        <v>150</v>
      </c>
      <c r="AM13" s="160">
        <f t="shared" si="1"/>
        <v>10</v>
      </c>
    </row>
    <row r="14" spans="1:44" s="35" customFormat="1" ht="12.75" customHeight="1" x14ac:dyDescent="0.2">
      <c r="A14" s="224" t="s">
        <v>67</v>
      </c>
      <c r="B14" s="37"/>
      <c r="C14" s="38"/>
      <c r="D14" s="45"/>
      <c r="E14" s="37"/>
      <c r="F14" s="38"/>
      <c r="G14" s="45"/>
      <c r="H14" s="37"/>
      <c r="I14" s="38"/>
      <c r="J14" s="45"/>
      <c r="K14" s="37"/>
      <c r="L14" s="38"/>
      <c r="M14" s="46"/>
      <c r="N14" s="43"/>
      <c r="O14" s="44"/>
      <c r="P14" s="46"/>
      <c r="Q14" s="43"/>
      <c r="R14" s="44"/>
      <c r="S14" s="45"/>
      <c r="T14" s="43"/>
      <c r="U14" s="44"/>
      <c r="V14" s="45"/>
      <c r="W14" s="37"/>
      <c r="X14" s="38"/>
      <c r="Y14" s="39"/>
      <c r="Z14" s="48"/>
      <c r="AA14" s="51"/>
      <c r="AB14" s="144"/>
      <c r="AC14" s="48"/>
      <c r="AD14" s="38" t="s">
        <v>63</v>
      </c>
      <c r="AE14" s="39">
        <v>0</v>
      </c>
      <c r="AF14" s="53"/>
      <c r="AG14" s="54"/>
      <c r="AH14" s="55"/>
      <c r="AI14" s="53"/>
      <c r="AJ14" s="54"/>
      <c r="AK14" s="56"/>
      <c r="AL14" s="33">
        <f t="shared" si="0"/>
        <v>0</v>
      </c>
      <c r="AM14" s="160">
        <f t="shared" si="1"/>
        <v>0</v>
      </c>
    </row>
    <row r="15" spans="1:44" s="35" customFormat="1" ht="12.75" customHeight="1" x14ac:dyDescent="0.2">
      <c r="A15" s="224" t="s">
        <v>68</v>
      </c>
      <c r="B15" s="43">
        <v>1</v>
      </c>
      <c r="C15" s="44" t="s">
        <v>66</v>
      </c>
      <c r="D15" s="46">
        <v>1</v>
      </c>
      <c r="E15" s="43">
        <v>1</v>
      </c>
      <c r="F15" s="44" t="s">
        <v>66</v>
      </c>
      <c r="G15" s="50">
        <v>1</v>
      </c>
      <c r="H15" s="43">
        <v>1</v>
      </c>
      <c r="I15" s="44" t="s">
        <v>66</v>
      </c>
      <c r="J15" s="46">
        <v>1</v>
      </c>
      <c r="K15" s="43">
        <v>1</v>
      </c>
      <c r="L15" s="44" t="s">
        <v>66</v>
      </c>
      <c r="M15" s="50">
        <v>1</v>
      </c>
      <c r="N15" s="43">
        <v>1</v>
      </c>
      <c r="O15" s="44" t="s">
        <v>66</v>
      </c>
      <c r="P15" s="46">
        <v>1</v>
      </c>
      <c r="Q15" s="43">
        <v>1</v>
      </c>
      <c r="R15" s="44" t="s">
        <v>66</v>
      </c>
      <c r="S15" s="50">
        <v>1</v>
      </c>
      <c r="T15" s="58">
        <v>2</v>
      </c>
      <c r="U15" s="44" t="s">
        <v>12</v>
      </c>
      <c r="V15" s="50">
        <v>1</v>
      </c>
      <c r="W15" s="58">
        <v>2</v>
      </c>
      <c r="X15" s="59" t="s">
        <v>12</v>
      </c>
      <c r="Y15" s="50">
        <v>1</v>
      </c>
      <c r="Z15" s="43">
        <v>2</v>
      </c>
      <c r="AA15" s="44" t="s">
        <v>66</v>
      </c>
      <c r="AB15" s="46">
        <v>2</v>
      </c>
      <c r="AC15" s="58">
        <v>2</v>
      </c>
      <c r="AD15" s="59" t="s">
        <v>63</v>
      </c>
      <c r="AE15" s="50">
        <v>2</v>
      </c>
      <c r="AF15" s="53"/>
      <c r="AG15" s="54"/>
      <c r="AH15" s="55"/>
      <c r="AI15" s="53"/>
      <c r="AJ15" s="54"/>
      <c r="AK15" s="56"/>
      <c r="AL15" s="33">
        <f t="shared" si="0"/>
        <v>210</v>
      </c>
      <c r="AM15" s="160">
        <f t="shared" si="1"/>
        <v>12</v>
      </c>
    </row>
    <row r="16" spans="1:44" s="35" customFormat="1" ht="12.75" customHeight="1" x14ac:dyDescent="0.2">
      <c r="A16" s="224" t="s">
        <v>69</v>
      </c>
      <c r="B16" s="37">
        <v>2</v>
      </c>
      <c r="C16" s="38" t="s">
        <v>10</v>
      </c>
      <c r="D16" s="45">
        <v>2</v>
      </c>
      <c r="E16" s="37">
        <v>2</v>
      </c>
      <c r="F16" s="38" t="s">
        <v>10</v>
      </c>
      <c r="G16" s="45">
        <v>2</v>
      </c>
      <c r="H16" s="37">
        <v>2</v>
      </c>
      <c r="I16" s="38" t="s">
        <v>10</v>
      </c>
      <c r="J16" s="45">
        <v>2</v>
      </c>
      <c r="K16" s="37">
        <v>2</v>
      </c>
      <c r="L16" s="38" t="s">
        <v>10</v>
      </c>
      <c r="M16" s="45">
        <v>2</v>
      </c>
      <c r="N16" s="43"/>
      <c r="O16" s="44"/>
      <c r="P16" s="46"/>
      <c r="Q16" s="43"/>
      <c r="R16" s="44"/>
      <c r="S16" s="50"/>
      <c r="T16" s="58"/>
      <c r="U16" s="44"/>
      <c r="V16" s="50"/>
      <c r="W16" s="58"/>
      <c r="X16" s="59"/>
      <c r="Y16" s="50"/>
      <c r="Z16" s="48"/>
      <c r="AA16" s="51"/>
      <c r="AB16" s="144"/>
      <c r="AC16" s="48"/>
      <c r="AD16" s="51"/>
      <c r="AE16" s="145"/>
      <c r="AF16" s="53"/>
      <c r="AG16" s="54"/>
      <c r="AH16" s="55"/>
      <c r="AI16" s="53"/>
      <c r="AJ16" s="54"/>
      <c r="AK16" s="56"/>
      <c r="AL16" s="33">
        <f t="shared" si="0"/>
        <v>120</v>
      </c>
      <c r="AM16" s="160">
        <f t="shared" si="1"/>
        <v>8</v>
      </c>
    </row>
    <row r="17" spans="1:40" s="35" customFormat="1" ht="12.75" customHeight="1" x14ac:dyDescent="0.2">
      <c r="A17" s="162" t="s">
        <v>37</v>
      </c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45"/>
      <c r="Q17" s="37"/>
      <c r="R17" s="38"/>
      <c r="S17" s="39"/>
      <c r="T17" s="37"/>
      <c r="U17" s="38"/>
      <c r="V17" s="39"/>
      <c r="W17" s="37"/>
      <c r="X17" s="38"/>
      <c r="Y17" s="45"/>
      <c r="Z17" s="75"/>
      <c r="AA17" s="76"/>
      <c r="AB17" s="39"/>
      <c r="AC17" s="37">
        <v>2</v>
      </c>
      <c r="AD17" s="38" t="s">
        <v>10</v>
      </c>
      <c r="AE17" s="45">
        <v>1</v>
      </c>
      <c r="AF17" s="77"/>
      <c r="AG17" s="78"/>
      <c r="AH17" s="79"/>
      <c r="AI17" s="77"/>
      <c r="AJ17" s="78"/>
      <c r="AK17" s="80"/>
      <c r="AL17" s="33">
        <f t="shared" si="0"/>
        <v>30</v>
      </c>
      <c r="AM17" s="160">
        <f t="shared" si="1"/>
        <v>1</v>
      </c>
    </row>
    <row r="18" spans="1:40" s="35" customFormat="1" ht="12.75" customHeight="1" x14ac:dyDescent="0.2">
      <c r="A18" s="162" t="s">
        <v>40</v>
      </c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>
        <v>2</v>
      </c>
      <c r="U18" s="38" t="s">
        <v>10</v>
      </c>
      <c r="V18" s="45">
        <v>2</v>
      </c>
      <c r="W18" s="37"/>
      <c r="X18" s="38"/>
      <c r="Y18" s="39"/>
      <c r="Z18" s="75"/>
      <c r="AA18" s="76"/>
      <c r="AB18" s="39"/>
      <c r="AC18" s="75"/>
      <c r="AD18" s="76"/>
      <c r="AE18" s="40"/>
      <c r="AF18" s="77"/>
      <c r="AG18" s="78"/>
      <c r="AH18" s="79"/>
      <c r="AI18" s="77"/>
      <c r="AJ18" s="78"/>
      <c r="AK18" s="80"/>
      <c r="AL18" s="33">
        <f t="shared" si="0"/>
        <v>30</v>
      </c>
      <c r="AM18" s="160">
        <f t="shared" si="1"/>
        <v>2</v>
      </c>
    </row>
    <row r="19" spans="1:40" s="35" customFormat="1" ht="12.75" customHeight="1" x14ac:dyDescent="0.2">
      <c r="A19" s="162" t="s">
        <v>74</v>
      </c>
      <c r="B19" s="37">
        <v>1</v>
      </c>
      <c r="C19" s="38" t="s">
        <v>66</v>
      </c>
      <c r="D19" s="45">
        <v>2</v>
      </c>
      <c r="E19" s="37">
        <v>1</v>
      </c>
      <c r="F19" s="38" t="s">
        <v>66</v>
      </c>
      <c r="G19" s="45">
        <v>2</v>
      </c>
      <c r="H19" s="37">
        <v>1</v>
      </c>
      <c r="I19" s="38" t="s">
        <v>66</v>
      </c>
      <c r="J19" s="45">
        <v>2</v>
      </c>
      <c r="K19" s="37">
        <v>1</v>
      </c>
      <c r="L19" s="38" t="s">
        <v>66</v>
      </c>
      <c r="M19" s="45">
        <v>2</v>
      </c>
      <c r="N19" s="37">
        <v>1</v>
      </c>
      <c r="O19" s="38" t="s">
        <v>66</v>
      </c>
      <c r="P19" s="45">
        <v>2</v>
      </c>
      <c r="Q19" s="37">
        <v>1</v>
      </c>
      <c r="R19" s="38" t="s">
        <v>66</v>
      </c>
      <c r="S19" s="45">
        <v>2</v>
      </c>
      <c r="T19" s="37">
        <v>1</v>
      </c>
      <c r="U19" s="38" t="s">
        <v>66</v>
      </c>
      <c r="V19" s="45">
        <v>2</v>
      </c>
      <c r="W19" s="37">
        <v>1</v>
      </c>
      <c r="X19" s="38" t="s">
        <v>10</v>
      </c>
      <c r="Y19" s="45">
        <v>2</v>
      </c>
      <c r="Z19" s="37"/>
      <c r="AA19" s="38"/>
      <c r="AB19" s="45"/>
      <c r="AC19" s="37"/>
      <c r="AD19" s="38"/>
      <c r="AE19" s="45"/>
      <c r="AF19" s="77"/>
      <c r="AG19" s="78"/>
      <c r="AH19" s="79"/>
      <c r="AI19" s="77"/>
      <c r="AJ19" s="78"/>
      <c r="AK19" s="80"/>
      <c r="AL19" s="33">
        <f t="shared" si="0"/>
        <v>120</v>
      </c>
      <c r="AM19" s="160">
        <f t="shared" si="1"/>
        <v>16</v>
      </c>
    </row>
    <row r="20" spans="1:40" s="35" customFormat="1" ht="12.75" customHeight="1" x14ac:dyDescent="0.2">
      <c r="A20" s="224" t="s">
        <v>35</v>
      </c>
      <c r="B20" s="37">
        <v>1</v>
      </c>
      <c r="C20" s="38" t="s">
        <v>66</v>
      </c>
      <c r="D20" s="45">
        <v>1</v>
      </c>
      <c r="E20" s="37">
        <v>1</v>
      </c>
      <c r="F20" s="38" t="s">
        <v>66</v>
      </c>
      <c r="G20" s="45">
        <v>1</v>
      </c>
      <c r="H20" s="37">
        <v>1</v>
      </c>
      <c r="I20" s="38" t="s">
        <v>66</v>
      </c>
      <c r="J20" s="45">
        <v>1</v>
      </c>
      <c r="K20" s="37">
        <v>1</v>
      </c>
      <c r="L20" s="38" t="s">
        <v>66</v>
      </c>
      <c r="M20" s="45">
        <v>1</v>
      </c>
      <c r="N20" s="37">
        <v>1</v>
      </c>
      <c r="O20" s="38" t="s">
        <v>66</v>
      </c>
      <c r="P20" s="45">
        <v>1</v>
      </c>
      <c r="Q20" s="37">
        <v>1</v>
      </c>
      <c r="R20" s="38" t="s">
        <v>66</v>
      </c>
      <c r="S20" s="45">
        <v>1</v>
      </c>
      <c r="T20" s="37">
        <v>1</v>
      </c>
      <c r="U20" s="38" t="s">
        <v>66</v>
      </c>
      <c r="V20" s="45">
        <v>1</v>
      </c>
      <c r="W20" s="37">
        <v>1</v>
      </c>
      <c r="X20" s="38" t="s">
        <v>12</v>
      </c>
      <c r="Y20" s="45">
        <v>1</v>
      </c>
      <c r="Z20" s="37">
        <v>1</v>
      </c>
      <c r="AA20" s="38" t="s">
        <v>66</v>
      </c>
      <c r="AB20" s="45">
        <v>1</v>
      </c>
      <c r="AC20" s="37">
        <v>1</v>
      </c>
      <c r="AD20" s="38" t="s">
        <v>10</v>
      </c>
      <c r="AE20" s="45">
        <v>1</v>
      </c>
      <c r="AF20" s="53"/>
      <c r="AG20" s="54"/>
      <c r="AH20" s="55"/>
      <c r="AI20" s="53"/>
      <c r="AJ20" s="54"/>
      <c r="AK20" s="56"/>
      <c r="AL20" s="33">
        <f t="shared" si="0"/>
        <v>150</v>
      </c>
      <c r="AM20" s="160">
        <f t="shared" si="1"/>
        <v>10</v>
      </c>
    </row>
    <row r="21" spans="1:40" s="35" customFormat="1" ht="12.75" x14ac:dyDescent="0.2">
      <c r="A21" s="162" t="s">
        <v>91</v>
      </c>
      <c r="B21" s="37">
        <v>4</v>
      </c>
      <c r="C21" s="38" t="s">
        <v>66</v>
      </c>
      <c r="D21" s="39">
        <v>2</v>
      </c>
      <c r="E21" s="37">
        <v>4</v>
      </c>
      <c r="F21" s="38" t="s">
        <v>66</v>
      </c>
      <c r="G21" s="39">
        <v>2</v>
      </c>
      <c r="H21" s="37">
        <v>4</v>
      </c>
      <c r="I21" s="38" t="s">
        <v>66</v>
      </c>
      <c r="J21" s="39">
        <v>2</v>
      </c>
      <c r="K21" s="37">
        <v>4</v>
      </c>
      <c r="L21" s="38" t="s">
        <v>66</v>
      </c>
      <c r="M21" s="40">
        <v>2</v>
      </c>
      <c r="N21" s="37">
        <v>4</v>
      </c>
      <c r="O21" s="38" t="s">
        <v>66</v>
      </c>
      <c r="P21" s="39">
        <v>2</v>
      </c>
      <c r="Q21" s="37">
        <v>4</v>
      </c>
      <c r="R21" s="38" t="s">
        <v>66</v>
      </c>
      <c r="S21" s="39">
        <v>2</v>
      </c>
      <c r="T21" s="37">
        <v>4</v>
      </c>
      <c r="U21" s="38" t="s">
        <v>12</v>
      </c>
      <c r="V21" s="45">
        <v>2</v>
      </c>
      <c r="W21" s="37">
        <v>4</v>
      </c>
      <c r="X21" s="38" t="s">
        <v>12</v>
      </c>
      <c r="Y21" s="39">
        <v>2</v>
      </c>
      <c r="Z21" s="37">
        <v>4</v>
      </c>
      <c r="AA21" s="38" t="s">
        <v>12</v>
      </c>
      <c r="AB21" s="45">
        <v>2</v>
      </c>
      <c r="AC21" s="37">
        <v>4</v>
      </c>
      <c r="AD21" s="38" t="s">
        <v>12</v>
      </c>
      <c r="AE21" s="39">
        <v>2</v>
      </c>
      <c r="AF21" s="77"/>
      <c r="AG21" s="78"/>
      <c r="AH21" s="79"/>
      <c r="AI21" s="77"/>
      <c r="AJ21" s="78"/>
      <c r="AK21" s="80"/>
      <c r="AL21" s="33">
        <f t="shared" si="0"/>
        <v>600</v>
      </c>
      <c r="AM21" s="160">
        <f t="shared" si="1"/>
        <v>20</v>
      </c>
    </row>
    <row r="22" spans="1:40" s="35" customFormat="1" ht="12.75" x14ac:dyDescent="0.2">
      <c r="A22" s="224" t="s">
        <v>29</v>
      </c>
      <c r="B22" s="43">
        <v>2</v>
      </c>
      <c r="C22" s="44" t="s">
        <v>10</v>
      </c>
      <c r="D22" s="45">
        <v>2</v>
      </c>
      <c r="E22" s="43"/>
      <c r="F22" s="44"/>
      <c r="G22" s="45"/>
      <c r="H22" s="43"/>
      <c r="I22" s="44"/>
      <c r="J22" s="45"/>
      <c r="K22" s="43"/>
      <c r="L22" s="44"/>
      <c r="M22" s="46"/>
      <c r="N22" s="43"/>
      <c r="O22" s="44"/>
      <c r="P22" s="45"/>
      <c r="Q22" s="43"/>
      <c r="R22" s="44"/>
      <c r="S22" s="45"/>
      <c r="T22" s="58"/>
      <c r="U22" s="49"/>
      <c r="V22" s="50"/>
      <c r="W22" s="58"/>
      <c r="X22" s="59"/>
      <c r="Y22" s="50"/>
      <c r="Z22" s="58"/>
      <c r="AA22" s="59"/>
      <c r="AB22" s="45"/>
      <c r="AC22" s="58"/>
      <c r="AD22" s="59"/>
      <c r="AE22" s="46"/>
      <c r="AF22" s="60"/>
      <c r="AG22" s="61"/>
      <c r="AH22" s="62"/>
      <c r="AI22" s="60"/>
      <c r="AJ22" s="61"/>
      <c r="AK22" s="63"/>
      <c r="AL22" s="33">
        <f t="shared" si="0"/>
        <v>30</v>
      </c>
      <c r="AM22" s="160">
        <f t="shared" si="1"/>
        <v>2</v>
      </c>
    </row>
    <row r="23" spans="1:40" s="35" customFormat="1" ht="12.75" x14ac:dyDescent="0.2">
      <c r="A23" s="224" t="s">
        <v>70</v>
      </c>
      <c r="B23" s="43"/>
      <c r="C23" s="44"/>
      <c r="D23" s="45"/>
      <c r="E23" s="43"/>
      <c r="F23" s="44"/>
      <c r="G23" s="45"/>
      <c r="H23" s="43"/>
      <c r="I23" s="44"/>
      <c r="J23" s="46"/>
      <c r="K23" s="43">
        <v>2</v>
      </c>
      <c r="L23" s="44" t="s">
        <v>10</v>
      </c>
      <c r="M23" s="46">
        <v>2</v>
      </c>
      <c r="N23" s="43"/>
      <c r="O23" s="44"/>
      <c r="P23" s="45"/>
      <c r="Q23" s="43"/>
      <c r="R23" s="44"/>
      <c r="S23" s="47"/>
      <c r="T23" s="58"/>
      <c r="U23" s="49"/>
      <c r="V23" s="50"/>
      <c r="W23" s="58"/>
      <c r="X23" s="59"/>
      <c r="Y23" s="50"/>
      <c r="Z23" s="58"/>
      <c r="AA23" s="59"/>
      <c r="AB23" s="45"/>
      <c r="AC23" s="58"/>
      <c r="AD23" s="59"/>
      <c r="AE23" s="46"/>
      <c r="AF23" s="60"/>
      <c r="AG23" s="61"/>
      <c r="AH23" s="62"/>
      <c r="AI23" s="60"/>
      <c r="AJ23" s="61"/>
      <c r="AK23" s="63"/>
      <c r="AL23" s="33">
        <f t="shared" si="0"/>
        <v>30</v>
      </c>
      <c r="AM23" s="160">
        <f t="shared" si="1"/>
        <v>2</v>
      </c>
    </row>
    <row r="24" spans="1:40" s="35" customFormat="1" ht="12.75" x14ac:dyDescent="0.2">
      <c r="A24" s="225" t="s">
        <v>71</v>
      </c>
      <c r="B24" s="43"/>
      <c r="C24" s="44"/>
      <c r="D24" s="45"/>
      <c r="E24" s="43"/>
      <c r="F24" s="44"/>
      <c r="G24" s="45"/>
      <c r="H24" s="43">
        <v>2</v>
      </c>
      <c r="I24" s="44" t="s">
        <v>10</v>
      </c>
      <c r="J24" s="45">
        <v>2</v>
      </c>
      <c r="K24" s="43"/>
      <c r="L24" s="44"/>
      <c r="M24" s="46"/>
      <c r="N24" s="43"/>
      <c r="O24" s="44"/>
      <c r="P24" s="45"/>
      <c r="Q24" s="43"/>
      <c r="R24" s="44"/>
      <c r="S24" s="47"/>
      <c r="T24" s="58"/>
      <c r="U24" s="49"/>
      <c r="V24" s="50"/>
      <c r="W24" s="58"/>
      <c r="X24" s="59"/>
      <c r="Y24" s="50"/>
      <c r="Z24" s="58"/>
      <c r="AA24" s="59"/>
      <c r="AB24" s="45"/>
      <c r="AC24" s="58"/>
      <c r="AD24" s="59"/>
      <c r="AE24" s="46"/>
      <c r="AF24" s="60"/>
      <c r="AG24" s="61"/>
      <c r="AH24" s="62"/>
      <c r="AI24" s="60"/>
      <c r="AJ24" s="61"/>
      <c r="AK24" s="63"/>
      <c r="AL24" s="33">
        <f t="shared" si="0"/>
        <v>30</v>
      </c>
      <c r="AM24" s="160">
        <f t="shared" si="1"/>
        <v>2</v>
      </c>
    </row>
    <row r="25" spans="1:40" s="72" customFormat="1" ht="12.75" x14ac:dyDescent="0.2">
      <c r="A25" s="225" t="s">
        <v>32</v>
      </c>
      <c r="B25" s="43">
        <v>1</v>
      </c>
      <c r="C25" s="44" t="s">
        <v>72</v>
      </c>
      <c r="D25" s="45"/>
      <c r="E25" s="43">
        <v>1</v>
      </c>
      <c r="F25" s="44" t="s">
        <v>72</v>
      </c>
      <c r="G25" s="45"/>
      <c r="H25" s="43">
        <v>1</v>
      </c>
      <c r="I25" s="44" t="s">
        <v>72</v>
      </c>
      <c r="J25" s="45"/>
      <c r="K25" s="43">
        <v>1</v>
      </c>
      <c r="L25" s="44" t="s">
        <v>72</v>
      </c>
      <c r="M25" s="46"/>
      <c r="N25" s="43">
        <v>1</v>
      </c>
      <c r="O25" s="44" t="s">
        <v>72</v>
      </c>
      <c r="P25" s="45"/>
      <c r="Q25" s="43">
        <v>1</v>
      </c>
      <c r="R25" s="44" t="s">
        <v>72</v>
      </c>
      <c r="S25" s="47"/>
      <c r="T25" s="58">
        <v>1</v>
      </c>
      <c r="U25" s="44" t="s">
        <v>72</v>
      </c>
      <c r="V25" s="50"/>
      <c r="W25" s="58">
        <v>1</v>
      </c>
      <c r="X25" s="59" t="s">
        <v>72</v>
      </c>
      <c r="Y25" s="50"/>
      <c r="Z25" s="58">
        <v>1</v>
      </c>
      <c r="AA25" s="59" t="s">
        <v>72</v>
      </c>
      <c r="AB25" s="50"/>
      <c r="AC25" s="58">
        <v>1</v>
      </c>
      <c r="AD25" s="59" t="s">
        <v>72</v>
      </c>
      <c r="AE25" s="50"/>
      <c r="AF25" s="60"/>
      <c r="AG25" s="61"/>
      <c r="AH25" s="62"/>
      <c r="AI25" s="60"/>
      <c r="AJ25" s="61"/>
      <c r="AK25" s="63"/>
      <c r="AL25" s="33">
        <f t="shared" si="0"/>
        <v>150</v>
      </c>
      <c r="AM25" s="160">
        <f t="shared" si="1"/>
        <v>0</v>
      </c>
      <c r="AN25" s="71"/>
    </row>
    <row r="26" spans="1:40" s="11" customFormat="1" ht="12.75" x14ac:dyDescent="0.2">
      <c r="A26" s="224" t="s">
        <v>33</v>
      </c>
      <c r="B26" s="37">
        <v>1</v>
      </c>
      <c r="C26" s="38" t="s">
        <v>73</v>
      </c>
      <c r="D26" s="45"/>
      <c r="E26" s="37">
        <v>1</v>
      </c>
      <c r="F26" s="38" t="s">
        <v>73</v>
      </c>
      <c r="G26" s="45"/>
      <c r="H26" s="37">
        <v>1</v>
      </c>
      <c r="I26" s="38" t="s">
        <v>73</v>
      </c>
      <c r="J26" s="45"/>
      <c r="K26" s="37">
        <v>1</v>
      </c>
      <c r="L26" s="38" t="s">
        <v>73</v>
      </c>
      <c r="M26" s="42"/>
      <c r="N26" s="43">
        <v>1</v>
      </c>
      <c r="O26" s="44" t="s">
        <v>73</v>
      </c>
      <c r="P26" s="46"/>
      <c r="Q26" s="43">
        <v>1</v>
      </c>
      <c r="R26" s="44" t="s">
        <v>73</v>
      </c>
      <c r="S26" s="50"/>
      <c r="T26" s="64"/>
      <c r="U26" s="44"/>
      <c r="V26" s="65"/>
      <c r="W26" s="43"/>
      <c r="X26" s="44"/>
      <c r="Y26" s="66"/>
      <c r="Z26" s="43"/>
      <c r="AA26" s="44"/>
      <c r="AB26" s="65"/>
      <c r="AC26" s="43"/>
      <c r="AD26" s="44"/>
      <c r="AE26" s="66"/>
      <c r="AF26" s="67"/>
      <c r="AG26" s="68"/>
      <c r="AH26" s="69"/>
      <c r="AI26" s="67"/>
      <c r="AJ26" s="68"/>
      <c r="AK26" s="70"/>
      <c r="AL26" s="33">
        <f t="shared" si="0"/>
        <v>90</v>
      </c>
      <c r="AM26" s="160">
        <f t="shared" si="1"/>
        <v>0</v>
      </c>
    </row>
    <row r="27" spans="1:40" s="11" customFormat="1" ht="12.75" x14ac:dyDescent="0.2">
      <c r="A27" s="224" t="s">
        <v>105</v>
      </c>
      <c r="B27" s="43"/>
      <c r="C27" s="44"/>
      <c r="D27" s="45"/>
      <c r="E27" s="43"/>
      <c r="F27" s="44"/>
      <c r="G27" s="45"/>
      <c r="H27" s="43"/>
      <c r="I27" s="44"/>
      <c r="J27" s="45"/>
      <c r="K27" s="43"/>
      <c r="L27" s="44"/>
      <c r="M27" s="45"/>
      <c r="N27" s="43"/>
      <c r="O27" s="44"/>
      <c r="P27" s="45"/>
      <c r="Q27" s="43"/>
      <c r="R27" s="44"/>
      <c r="S27" s="45"/>
      <c r="T27" s="43">
        <v>4</v>
      </c>
      <c r="U27" s="44" t="s">
        <v>12</v>
      </c>
      <c r="V27" s="45">
        <v>2</v>
      </c>
      <c r="W27" s="43">
        <v>4</v>
      </c>
      <c r="X27" s="44" t="s">
        <v>66</v>
      </c>
      <c r="Y27" s="45">
        <v>2</v>
      </c>
      <c r="Z27" s="58"/>
      <c r="AA27" s="59"/>
      <c r="AB27" s="45"/>
      <c r="AC27" s="58"/>
      <c r="AD27" s="59"/>
      <c r="AE27" s="46"/>
      <c r="AF27" s="60"/>
      <c r="AG27" s="61"/>
      <c r="AH27" s="62"/>
      <c r="AI27" s="60"/>
      <c r="AJ27" s="61"/>
      <c r="AK27" s="63"/>
      <c r="AL27" s="33">
        <f t="shared" si="0"/>
        <v>120</v>
      </c>
      <c r="AM27" s="160">
        <f t="shared" si="1"/>
        <v>4</v>
      </c>
    </row>
    <row r="28" spans="1:40" s="11" customFormat="1" ht="12.75" x14ac:dyDescent="0.2">
      <c r="A28" s="162" t="s">
        <v>31</v>
      </c>
      <c r="B28" s="37"/>
      <c r="C28" s="38"/>
      <c r="D28" s="39"/>
      <c r="E28" s="37"/>
      <c r="F28" s="38"/>
      <c r="G28" s="39"/>
      <c r="H28" s="37"/>
      <c r="I28" s="38"/>
      <c r="J28" s="45"/>
      <c r="K28" s="37"/>
      <c r="L28" s="38"/>
      <c r="M28" s="45"/>
      <c r="N28" s="37"/>
      <c r="O28" s="38"/>
      <c r="P28" s="45"/>
      <c r="Q28" s="37"/>
      <c r="R28" s="38"/>
      <c r="S28" s="45"/>
      <c r="T28" s="157"/>
      <c r="U28" s="157"/>
      <c r="V28" s="74"/>
      <c r="W28" s="37"/>
      <c r="X28" s="38"/>
      <c r="Y28" s="40"/>
      <c r="Z28" s="75"/>
      <c r="AA28" s="76"/>
      <c r="AB28" s="39">
        <v>1</v>
      </c>
      <c r="AC28" s="75"/>
      <c r="AD28" s="76"/>
      <c r="AE28" s="40">
        <v>1</v>
      </c>
      <c r="AF28" s="77"/>
      <c r="AG28" s="78"/>
      <c r="AH28" s="79"/>
      <c r="AI28" s="77"/>
      <c r="AJ28" s="78"/>
      <c r="AK28" s="80"/>
      <c r="AL28" s="33"/>
      <c r="AM28" s="160">
        <f t="shared" si="1"/>
        <v>2</v>
      </c>
    </row>
    <row r="29" spans="1:40" s="11" customFormat="1" ht="12.75" x14ac:dyDescent="0.2">
      <c r="A29" s="162" t="s">
        <v>92</v>
      </c>
      <c r="B29" s="37">
        <v>1</v>
      </c>
      <c r="C29" s="38" t="s">
        <v>66</v>
      </c>
      <c r="D29" s="39">
        <v>1</v>
      </c>
      <c r="E29" s="37">
        <v>1</v>
      </c>
      <c r="F29" s="38" t="s">
        <v>66</v>
      </c>
      <c r="G29" s="39">
        <v>1</v>
      </c>
      <c r="H29" s="37">
        <v>1</v>
      </c>
      <c r="I29" s="38" t="s">
        <v>66</v>
      </c>
      <c r="J29" s="39">
        <v>1</v>
      </c>
      <c r="K29" s="37">
        <v>1</v>
      </c>
      <c r="L29" s="38" t="s">
        <v>66</v>
      </c>
      <c r="M29" s="39">
        <v>1</v>
      </c>
      <c r="N29" s="37">
        <v>1</v>
      </c>
      <c r="O29" s="38" t="s">
        <v>66</v>
      </c>
      <c r="P29" s="39">
        <v>1</v>
      </c>
      <c r="Q29" s="37">
        <v>1</v>
      </c>
      <c r="R29" s="38" t="s">
        <v>66</v>
      </c>
      <c r="S29" s="39">
        <v>1</v>
      </c>
      <c r="T29" s="37">
        <v>1</v>
      </c>
      <c r="U29" s="38" t="s">
        <v>66</v>
      </c>
      <c r="V29" s="39">
        <v>1</v>
      </c>
      <c r="W29" s="37">
        <v>1</v>
      </c>
      <c r="X29" s="38" t="s">
        <v>66</v>
      </c>
      <c r="Y29" s="39">
        <v>1</v>
      </c>
      <c r="Z29" s="75"/>
      <c r="AA29" s="76"/>
      <c r="AB29" s="39"/>
      <c r="AC29" s="75"/>
      <c r="AD29" s="76"/>
      <c r="AE29" s="40"/>
      <c r="AF29" s="77"/>
      <c r="AG29" s="78"/>
      <c r="AH29" s="79"/>
      <c r="AI29" s="77"/>
      <c r="AJ29" s="78"/>
      <c r="AK29" s="80"/>
      <c r="AL29" s="33">
        <f t="shared" ref="AL29:AL33" si="2">15*(B29+E29+H29+K29+N29+Q29+T29+W29+Z29+AC29)</f>
        <v>120</v>
      </c>
      <c r="AM29" s="160">
        <f t="shared" si="1"/>
        <v>8</v>
      </c>
    </row>
    <row r="30" spans="1:40" s="11" customFormat="1" ht="12.75" x14ac:dyDescent="0.2">
      <c r="A30" s="162" t="s">
        <v>106</v>
      </c>
      <c r="B30" s="37">
        <v>2</v>
      </c>
      <c r="C30" s="38" t="s">
        <v>12</v>
      </c>
      <c r="D30" s="39">
        <v>2</v>
      </c>
      <c r="E30" s="37">
        <v>2</v>
      </c>
      <c r="F30" s="38" t="s">
        <v>10</v>
      </c>
      <c r="G30" s="39">
        <v>2</v>
      </c>
      <c r="H30" s="37">
        <v>2</v>
      </c>
      <c r="I30" s="38" t="s">
        <v>12</v>
      </c>
      <c r="J30" s="39">
        <v>2</v>
      </c>
      <c r="K30" s="37">
        <v>2</v>
      </c>
      <c r="L30" s="38" t="s">
        <v>10</v>
      </c>
      <c r="M30" s="39">
        <v>2</v>
      </c>
      <c r="N30" s="37">
        <v>2</v>
      </c>
      <c r="O30" s="38" t="s">
        <v>12</v>
      </c>
      <c r="P30" s="39">
        <v>2</v>
      </c>
      <c r="Q30" s="37">
        <v>2</v>
      </c>
      <c r="R30" s="38" t="s">
        <v>10</v>
      </c>
      <c r="S30" s="39">
        <v>2</v>
      </c>
      <c r="T30" s="37">
        <v>2</v>
      </c>
      <c r="U30" s="38" t="s">
        <v>12</v>
      </c>
      <c r="V30" s="39">
        <v>2</v>
      </c>
      <c r="W30" s="37">
        <v>2</v>
      </c>
      <c r="X30" s="38" t="s">
        <v>10</v>
      </c>
      <c r="Y30" s="39">
        <v>2</v>
      </c>
      <c r="Z30" s="37">
        <v>2</v>
      </c>
      <c r="AA30" s="38" t="s">
        <v>12</v>
      </c>
      <c r="AB30" s="39">
        <v>2</v>
      </c>
      <c r="AC30" s="37">
        <v>2</v>
      </c>
      <c r="AD30" s="38" t="s">
        <v>63</v>
      </c>
      <c r="AE30" s="39">
        <v>2</v>
      </c>
      <c r="AF30" s="77"/>
      <c r="AG30" s="78"/>
      <c r="AH30" s="79"/>
      <c r="AI30" s="77"/>
      <c r="AJ30" s="78"/>
      <c r="AK30" s="80"/>
      <c r="AL30" s="33">
        <f t="shared" si="2"/>
        <v>300</v>
      </c>
      <c r="AM30" s="160">
        <f t="shared" si="1"/>
        <v>20</v>
      </c>
    </row>
    <row r="31" spans="1:40" s="11" customFormat="1" ht="12.75" x14ac:dyDescent="0.2">
      <c r="A31" s="162" t="s">
        <v>50</v>
      </c>
      <c r="B31" s="37">
        <v>1</v>
      </c>
      <c r="C31" s="38" t="s">
        <v>66</v>
      </c>
      <c r="D31" s="39">
        <v>1</v>
      </c>
      <c r="E31" s="37">
        <v>1</v>
      </c>
      <c r="F31" s="38" t="s">
        <v>66</v>
      </c>
      <c r="G31" s="39">
        <v>1</v>
      </c>
      <c r="H31" s="37"/>
      <c r="I31" s="38"/>
      <c r="J31" s="39"/>
      <c r="K31" s="37"/>
      <c r="L31" s="38"/>
      <c r="M31" s="39"/>
      <c r="N31" s="37"/>
      <c r="O31" s="38"/>
      <c r="P31" s="39"/>
      <c r="Q31" s="37"/>
      <c r="R31" s="38"/>
      <c r="S31" s="39"/>
      <c r="T31" s="37"/>
      <c r="U31" s="38"/>
      <c r="V31" s="39"/>
      <c r="W31" s="37"/>
      <c r="X31" s="38"/>
      <c r="Y31" s="39"/>
      <c r="Z31" s="75"/>
      <c r="AA31" s="76"/>
      <c r="AB31" s="39"/>
      <c r="AC31" s="75"/>
      <c r="AD31" s="76"/>
      <c r="AE31" s="40"/>
      <c r="AF31" s="77"/>
      <c r="AG31" s="78"/>
      <c r="AH31" s="79"/>
      <c r="AI31" s="77"/>
      <c r="AJ31" s="78"/>
      <c r="AK31" s="80"/>
      <c r="AL31" s="33">
        <f t="shared" si="2"/>
        <v>30</v>
      </c>
      <c r="AM31" s="160">
        <f t="shared" si="1"/>
        <v>2</v>
      </c>
    </row>
    <row r="32" spans="1:40" s="11" customFormat="1" ht="12.75" x14ac:dyDescent="0.2">
      <c r="A32" s="162" t="s">
        <v>107</v>
      </c>
      <c r="B32" s="37">
        <v>1</v>
      </c>
      <c r="C32" s="38" t="s">
        <v>66</v>
      </c>
      <c r="D32" s="39">
        <v>1</v>
      </c>
      <c r="E32" s="37">
        <v>1</v>
      </c>
      <c r="F32" s="38" t="s">
        <v>66</v>
      </c>
      <c r="G32" s="39">
        <v>1</v>
      </c>
      <c r="H32" s="37">
        <v>1</v>
      </c>
      <c r="I32" s="38" t="s">
        <v>66</v>
      </c>
      <c r="J32" s="39">
        <v>1</v>
      </c>
      <c r="K32" s="37"/>
      <c r="L32" s="38"/>
      <c r="M32" s="45"/>
      <c r="N32" s="37"/>
      <c r="O32" s="38"/>
      <c r="P32" s="39"/>
      <c r="Q32" s="37"/>
      <c r="R32" s="38"/>
      <c r="S32" s="39"/>
      <c r="T32" s="37"/>
      <c r="U32" s="38"/>
      <c r="V32" s="45"/>
      <c r="W32" s="37"/>
      <c r="X32" s="38"/>
      <c r="Y32" s="39"/>
      <c r="Z32" s="75"/>
      <c r="AA32" s="76"/>
      <c r="AB32" s="39"/>
      <c r="AC32" s="75"/>
      <c r="AD32" s="76"/>
      <c r="AE32" s="40"/>
      <c r="AF32" s="77"/>
      <c r="AG32" s="78"/>
      <c r="AH32" s="79"/>
      <c r="AI32" s="77"/>
      <c r="AJ32" s="78"/>
      <c r="AK32" s="80"/>
      <c r="AL32" s="33">
        <f t="shared" si="2"/>
        <v>45</v>
      </c>
      <c r="AM32" s="160">
        <f t="shared" si="1"/>
        <v>3</v>
      </c>
    </row>
    <row r="33" spans="1:41" s="11" customFormat="1" ht="12.75" x14ac:dyDescent="0.2">
      <c r="A33" s="162" t="s">
        <v>46</v>
      </c>
      <c r="B33" s="37">
        <v>2</v>
      </c>
      <c r="C33" s="38" t="s">
        <v>12</v>
      </c>
      <c r="D33" s="40">
        <v>1</v>
      </c>
      <c r="E33" s="37">
        <v>2</v>
      </c>
      <c r="F33" s="38" t="s">
        <v>10</v>
      </c>
      <c r="G33" s="39">
        <v>1</v>
      </c>
      <c r="H33" s="37">
        <v>2</v>
      </c>
      <c r="I33" s="38" t="s">
        <v>12</v>
      </c>
      <c r="J33" s="40">
        <v>1</v>
      </c>
      <c r="K33" s="37">
        <v>2</v>
      </c>
      <c r="L33" s="38" t="s">
        <v>10</v>
      </c>
      <c r="M33" s="39">
        <v>1</v>
      </c>
      <c r="N33" s="37">
        <v>2</v>
      </c>
      <c r="O33" s="38" t="s">
        <v>12</v>
      </c>
      <c r="P33" s="40">
        <v>1</v>
      </c>
      <c r="Q33" s="37">
        <v>2</v>
      </c>
      <c r="R33" s="38" t="s">
        <v>10</v>
      </c>
      <c r="S33" s="39">
        <v>1</v>
      </c>
      <c r="T33" s="75">
        <v>2</v>
      </c>
      <c r="U33" s="76" t="s">
        <v>63</v>
      </c>
      <c r="V33" s="40">
        <v>1</v>
      </c>
      <c r="W33" s="37"/>
      <c r="X33" s="38"/>
      <c r="Y33" s="40"/>
      <c r="Z33" s="37"/>
      <c r="AA33" s="38"/>
      <c r="AB33" s="39"/>
      <c r="AC33" s="75"/>
      <c r="AD33" s="76"/>
      <c r="AE33" s="40"/>
      <c r="AF33" s="77"/>
      <c r="AG33" s="78"/>
      <c r="AH33" s="79"/>
      <c r="AI33" s="77"/>
      <c r="AJ33" s="78"/>
      <c r="AK33" s="80"/>
      <c r="AL33" s="33">
        <f t="shared" si="2"/>
        <v>210</v>
      </c>
      <c r="AM33" s="160">
        <f t="shared" si="1"/>
        <v>7</v>
      </c>
    </row>
    <row r="34" spans="1:41" s="11" customFormat="1" ht="12.75" x14ac:dyDescent="0.2">
      <c r="A34" s="224" t="s">
        <v>47</v>
      </c>
      <c r="B34" s="43"/>
      <c r="C34" s="44"/>
      <c r="D34" s="45"/>
      <c r="E34" s="43"/>
      <c r="F34" s="44"/>
      <c r="G34" s="45"/>
      <c r="H34" s="43"/>
      <c r="I34" s="44"/>
      <c r="J34" s="45"/>
      <c r="K34" s="43"/>
      <c r="L34" s="44"/>
      <c r="M34" s="46"/>
      <c r="N34" s="43"/>
      <c r="O34" s="44"/>
      <c r="P34" s="45"/>
      <c r="Q34" s="43"/>
      <c r="R34" s="44"/>
      <c r="S34" s="45"/>
      <c r="T34" s="43">
        <v>1</v>
      </c>
      <c r="U34" s="44" t="s">
        <v>66</v>
      </c>
      <c r="V34" s="45">
        <v>1</v>
      </c>
      <c r="W34" s="43">
        <v>1</v>
      </c>
      <c r="X34" s="44" t="s">
        <v>66</v>
      </c>
      <c r="Y34" s="45">
        <v>1</v>
      </c>
      <c r="Z34" s="43">
        <v>1</v>
      </c>
      <c r="AA34" s="44" t="s">
        <v>66</v>
      </c>
      <c r="AB34" s="45">
        <v>1</v>
      </c>
      <c r="AC34" s="43">
        <v>1</v>
      </c>
      <c r="AD34" s="44" t="s">
        <v>63</v>
      </c>
      <c r="AE34" s="45">
        <v>1</v>
      </c>
      <c r="AF34" s="60"/>
      <c r="AG34" s="61"/>
      <c r="AH34" s="62"/>
      <c r="AI34" s="77"/>
      <c r="AJ34" s="78"/>
      <c r="AK34" s="80"/>
      <c r="AL34" s="33">
        <f t="shared" si="0"/>
        <v>60</v>
      </c>
      <c r="AM34" s="160">
        <f t="shared" si="1"/>
        <v>4</v>
      </c>
    </row>
    <row r="35" spans="1:41" s="11" customFormat="1" ht="12.75" x14ac:dyDescent="0.2">
      <c r="A35" s="224" t="s">
        <v>51</v>
      </c>
      <c r="B35" s="43"/>
      <c r="C35" s="44"/>
      <c r="D35" s="45"/>
      <c r="E35" s="43"/>
      <c r="F35" s="44"/>
      <c r="G35" s="45"/>
      <c r="H35" s="43">
        <v>2</v>
      </c>
      <c r="I35" s="44" t="s">
        <v>10</v>
      </c>
      <c r="J35" s="45">
        <v>2</v>
      </c>
      <c r="K35" s="43">
        <v>2</v>
      </c>
      <c r="L35" s="44" t="s">
        <v>10</v>
      </c>
      <c r="M35" s="45">
        <v>2</v>
      </c>
      <c r="N35" s="43">
        <v>2</v>
      </c>
      <c r="O35" s="44" t="s">
        <v>10</v>
      </c>
      <c r="P35" s="45">
        <v>2</v>
      </c>
      <c r="Q35" s="43">
        <v>2</v>
      </c>
      <c r="R35" s="44" t="s">
        <v>10</v>
      </c>
      <c r="S35" s="45">
        <v>2</v>
      </c>
      <c r="T35" s="43">
        <v>2</v>
      </c>
      <c r="U35" s="44" t="s">
        <v>10</v>
      </c>
      <c r="V35" s="45">
        <v>2</v>
      </c>
      <c r="W35" s="43">
        <v>2</v>
      </c>
      <c r="X35" s="44" t="s">
        <v>63</v>
      </c>
      <c r="Y35" s="45">
        <v>2</v>
      </c>
      <c r="Z35" s="75"/>
      <c r="AA35" s="76"/>
      <c r="AB35" s="39"/>
      <c r="AC35" s="75"/>
      <c r="AD35" s="76"/>
      <c r="AE35" s="40"/>
      <c r="AF35" s="77"/>
      <c r="AG35" s="78"/>
      <c r="AH35" s="79"/>
      <c r="AI35" s="77"/>
      <c r="AJ35" s="78"/>
      <c r="AK35" s="80"/>
      <c r="AL35" s="33">
        <f t="shared" si="0"/>
        <v>180</v>
      </c>
      <c r="AM35" s="160">
        <f t="shared" si="1"/>
        <v>12</v>
      </c>
    </row>
    <row r="36" spans="1:41" s="11" customFormat="1" ht="12.75" x14ac:dyDescent="0.2">
      <c r="A36" s="162" t="s">
        <v>48</v>
      </c>
      <c r="B36" s="37"/>
      <c r="C36" s="38"/>
      <c r="D36" s="39"/>
      <c r="E36" s="37">
        <v>2</v>
      </c>
      <c r="F36" s="38" t="s">
        <v>12</v>
      </c>
      <c r="G36" s="39">
        <v>1</v>
      </c>
      <c r="H36" s="37"/>
      <c r="I36" s="38"/>
      <c r="J36" s="39"/>
      <c r="K36" s="37"/>
      <c r="L36" s="38"/>
      <c r="M36" s="39"/>
      <c r="N36" s="37"/>
      <c r="O36" s="38"/>
      <c r="P36" s="39"/>
      <c r="Q36" s="37"/>
      <c r="R36" s="38"/>
      <c r="S36" s="39"/>
      <c r="T36" s="37"/>
      <c r="U36" s="38"/>
      <c r="V36" s="39"/>
      <c r="W36" s="37"/>
      <c r="X36" s="38"/>
      <c r="Y36" s="39"/>
      <c r="Z36" s="75"/>
      <c r="AA36" s="76"/>
      <c r="AB36" s="39"/>
      <c r="AC36" s="75"/>
      <c r="AD36" s="76"/>
      <c r="AE36" s="40"/>
      <c r="AF36" s="77"/>
      <c r="AG36" s="78"/>
      <c r="AH36" s="79"/>
      <c r="AI36" s="77"/>
      <c r="AJ36" s="78"/>
      <c r="AK36" s="80"/>
      <c r="AL36" s="33">
        <f t="shared" si="0"/>
        <v>30</v>
      </c>
      <c r="AM36" s="160">
        <f t="shared" si="1"/>
        <v>1</v>
      </c>
    </row>
    <row r="37" spans="1:41" s="11" customFormat="1" ht="12.75" x14ac:dyDescent="0.2">
      <c r="A37" s="162" t="s">
        <v>49</v>
      </c>
      <c r="B37" s="37">
        <v>2</v>
      </c>
      <c r="C37" s="38" t="s">
        <v>10</v>
      </c>
      <c r="D37" s="39">
        <v>2</v>
      </c>
      <c r="E37" s="37"/>
      <c r="F37" s="38"/>
      <c r="G37" s="39"/>
      <c r="H37" s="37"/>
      <c r="I37" s="38"/>
      <c r="J37" s="39"/>
      <c r="K37" s="37"/>
      <c r="L37" s="38"/>
      <c r="M37" s="39"/>
      <c r="N37" s="37"/>
      <c r="O37" s="38"/>
      <c r="P37" s="39"/>
      <c r="Q37" s="37"/>
      <c r="R37" s="38"/>
      <c r="S37" s="39"/>
      <c r="T37" s="37"/>
      <c r="U37" s="38"/>
      <c r="V37" s="39"/>
      <c r="W37" s="37"/>
      <c r="X37" s="38"/>
      <c r="Y37" s="39"/>
      <c r="Z37" s="75"/>
      <c r="AA37" s="76"/>
      <c r="AB37" s="39"/>
      <c r="AC37" s="75"/>
      <c r="AD37" s="76"/>
      <c r="AE37" s="40"/>
      <c r="AF37" s="77"/>
      <c r="AG37" s="78"/>
      <c r="AH37" s="79"/>
      <c r="AI37" s="77"/>
      <c r="AJ37" s="78"/>
      <c r="AK37" s="80"/>
      <c r="AL37" s="33">
        <f t="shared" si="0"/>
        <v>30</v>
      </c>
      <c r="AM37" s="160">
        <f t="shared" si="1"/>
        <v>2</v>
      </c>
    </row>
    <row r="38" spans="1:41" s="11" customFormat="1" ht="12.75" x14ac:dyDescent="0.2">
      <c r="A38" s="162" t="s">
        <v>108</v>
      </c>
      <c r="B38" s="37">
        <v>2</v>
      </c>
      <c r="C38" s="38" t="s">
        <v>12</v>
      </c>
      <c r="D38" s="39">
        <v>1</v>
      </c>
      <c r="E38" s="37">
        <v>2</v>
      </c>
      <c r="F38" s="38" t="s">
        <v>12</v>
      </c>
      <c r="G38" s="39">
        <v>1</v>
      </c>
      <c r="H38" s="37">
        <v>2</v>
      </c>
      <c r="I38" s="38" t="s">
        <v>12</v>
      </c>
      <c r="J38" s="39">
        <v>1</v>
      </c>
      <c r="K38" s="37">
        <v>2</v>
      </c>
      <c r="L38" s="38" t="s">
        <v>12</v>
      </c>
      <c r="M38" s="39">
        <v>1</v>
      </c>
      <c r="N38" s="37">
        <v>2</v>
      </c>
      <c r="O38" s="38" t="s">
        <v>12</v>
      </c>
      <c r="P38" s="39">
        <v>1</v>
      </c>
      <c r="Q38" s="37">
        <v>2</v>
      </c>
      <c r="R38" s="38" t="s">
        <v>12</v>
      </c>
      <c r="S38" s="39">
        <v>1</v>
      </c>
      <c r="T38" s="37"/>
      <c r="U38" s="38"/>
      <c r="V38" s="39"/>
      <c r="W38" s="37"/>
      <c r="X38" s="38"/>
      <c r="Y38" s="39"/>
      <c r="Z38" s="75"/>
      <c r="AA38" s="76"/>
      <c r="AB38" s="39"/>
      <c r="AC38" s="75"/>
      <c r="AD38" s="76"/>
      <c r="AE38" s="40"/>
      <c r="AF38" s="77"/>
      <c r="AG38" s="78"/>
      <c r="AH38" s="79"/>
      <c r="AI38" s="77"/>
      <c r="AJ38" s="78"/>
      <c r="AK38" s="80"/>
      <c r="AL38" s="33">
        <f t="shared" si="0"/>
        <v>180</v>
      </c>
      <c r="AM38" s="160">
        <f t="shared" si="1"/>
        <v>6</v>
      </c>
    </row>
    <row r="39" spans="1:41" s="35" customFormat="1" ht="12.75" x14ac:dyDescent="0.2">
      <c r="A39" s="232" t="s">
        <v>76</v>
      </c>
      <c r="B39" s="82"/>
      <c r="C39" s="76"/>
      <c r="D39" s="39"/>
      <c r="E39" s="75"/>
      <c r="F39" s="76"/>
      <c r="G39" s="39"/>
      <c r="H39" s="75"/>
      <c r="I39" s="76"/>
      <c r="J39" s="39"/>
      <c r="K39" s="75"/>
      <c r="L39" s="76"/>
      <c r="M39" s="39"/>
      <c r="N39" s="75"/>
      <c r="O39" s="76"/>
      <c r="P39" s="39"/>
      <c r="Q39" s="75"/>
      <c r="R39" s="76"/>
      <c r="S39" s="39"/>
      <c r="T39" s="75"/>
      <c r="U39" s="76"/>
      <c r="V39" s="39"/>
      <c r="W39" s="75"/>
      <c r="X39" s="76"/>
      <c r="Y39" s="39">
        <v>1</v>
      </c>
      <c r="Z39" s="58"/>
      <c r="AA39" s="59"/>
      <c r="AB39" s="45">
        <v>3</v>
      </c>
      <c r="AC39" s="58"/>
      <c r="AD39" s="59"/>
      <c r="AE39" s="46">
        <v>2</v>
      </c>
      <c r="AF39" s="60"/>
      <c r="AG39" s="61"/>
      <c r="AH39" s="62"/>
      <c r="AI39" s="60"/>
      <c r="AJ39" s="61"/>
      <c r="AK39" s="63"/>
      <c r="AL39" s="83">
        <f t="shared" si="0"/>
        <v>0</v>
      </c>
      <c r="AM39" s="160">
        <f t="shared" si="1"/>
        <v>6</v>
      </c>
      <c r="AN39" s="84"/>
      <c r="AO39" s="85"/>
    </row>
    <row r="40" spans="1:41" s="35" customFormat="1" ht="13.5" thickBot="1" x14ac:dyDescent="0.25">
      <c r="A40" s="164" t="s">
        <v>77</v>
      </c>
      <c r="B40" s="58"/>
      <c r="C40" s="59"/>
      <c r="D40" s="45"/>
      <c r="E40" s="58"/>
      <c r="F40" s="59"/>
      <c r="G40" s="45"/>
      <c r="H40" s="58"/>
      <c r="I40" s="59"/>
      <c r="J40" s="45"/>
      <c r="K40" s="58"/>
      <c r="L40" s="59"/>
      <c r="M40" s="45"/>
      <c r="N40" s="58"/>
      <c r="O40" s="59"/>
      <c r="P40" s="45"/>
      <c r="Q40" s="58"/>
      <c r="R40" s="59"/>
      <c r="S40" s="45"/>
      <c r="T40" s="58"/>
      <c r="U40" s="59"/>
      <c r="V40" s="45"/>
      <c r="W40" s="58"/>
      <c r="X40" s="59"/>
      <c r="Y40" s="45"/>
      <c r="Z40" s="58">
        <v>0</v>
      </c>
      <c r="AA40" s="59" t="s">
        <v>12</v>
      </c>
      <c r="AB40" s="45">
        <v>4</v>
      </c>
      <c r="AC40" s="58">
        <v>0</v>
      </c>
      <c r="AD40" s="59" t="s">
        <v>12</v>
      </c>
      <c r="AE40" s="45">
        <v>4</v>
      </c>
      <c r="AF40" s="60"/>
      <c r="AG40" s="61"/>
      <c r="AH40" s="62"/>
      <c r="AI40" s="60"/>
      <c r="AJ40" s="61"/>
      <c r="AK40" s="63"/>
      <c r="AL40" s="83">
        <f t="shared" si="0"/>
        <v>0</v>
      </c>
      <c r="AM40" s="137">
        <f t="shared" si="1"/>
        <v>8</v>
      </c>
      <c r="AN40" s="84"/>
      <c r="AO40" s="85"/>
    </row>
    <row r="41" spans="1:41" s="35" customFormat="1" ht="13.5" thickBot="1" x14ac:dyDescent="0.25">
      <c r="A41" s="208" t="s">
        <v>78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9"/>
      <c r="AN41" s="84"/>
      <c r="AO41" s="85"/>
    </row>
    <row r="42" spans="1:41" s="35" customFormat="1" ht="12.75" x14ac:dyDescent="0.2">
      <c r="A42" s="165" t="s">
        <v>93</v>
      </c>
      <c r="B42" s="43"/>
      <c r="C42" s="44"/>
      <c r="D42" s="45"/>
      <c r="E42" s="43"/>
      <c r="F42" s="44"/>
      <c r="G42" s="45"/>
      <c r="H42" s="43"/>
      <c r="I42" s="44"/>
      <c r="J42" s="45"/>
      <c r="K42" s="43"/>
      <c r="L42" s="44"/>
      <c r="M42" s="45"/>
      <c r="N42" s="43">
        <v>3</v>
      </c>
      <c r="O42" s="44" t="s">
        <v>10</v>
      </c>
      <c r="P42" s="45">
        <v>2</v>
      </c>
      <c r="Q42" s="43">
        <v>3</v>
      </c>
      <c r="R42" s="44" t="s">
        <v>10</v>
      </c>
      <c r="S42" s="45">
        <v>2</v>
      </c>
      <c r="T42" s="88"/>
      <c r="U42" s="44"/>
      <c r="V42" s="89"/>
      <c r="W42" s="88"/>
      <c r="X42" s="44"/>
      <c r="Y42" s="89"/>
      <c r="Z42" s="43"/>
      <c r="AA42" s="44"/>
      <c r="AB42" s="45"/>
      <c r="AC42" s="43"/>
      <c r="AD42" s="44"/>
      <c r="AE42" s="46"/>
      <c r="AF42" s="67"/>
      <c r="AG42" s="68"/>
      <c r="AH42" s="62"/>
      <c r="AI42" s="67"/>
      <c r="AJ42" s="68"/>
      <c r="AK42" s="63"/>
      <c r="AL42" s="158">
        <f t="shared" si="0"/>
        <v>90</v>
      </c>
      <c r="AM42" s="159">
        <f t="shared" si="1"/>
        <v>4</v>
      </c>
      <c r="AN42" s="84"/>
      <c r="AO42" s="85"/>
    </row>
    <row r="43" spans="1:41" s="35" customFormat="1" ht="12.75" x14ac:dyDescent="0.2">
      <c r="A43" s="165" t="s">
        <v>79</v>
      </c>
      <c r="B43" s="43"/>
      <c r="C43" s="44"/>
      <c r="D43" s="45"/>
      <c r="E43" s="43"/>
      <c r="F43" s="44"/>
      <c r="G43" s="45"/>
      <c r="H43" s="43">
        <v>3</v>
      </c>
      <c r="I43" s="44" t="s">
        <v>10</v>
      </c>
      <c r="J43" s="45">
        <v>2</v>
      </c>
      <c r="K43" s="43">
        <v>3</v>
      </c>
      <c r="L43" s="44" t="s">
        <v>10</v>
      </c>
      <c r="M43" s="45">
        <v>2</v>
      </c>
      <c r="N43" s="43"/>
      <c r="O43" s="44"/>
      <c r="P43" s="45"/>
      <c r="Q43" s="43"/>
      <c r="R43" s="44"/>
      <c r="S43" s="45"/>
      <c r="T43" s="88"/>
      <c r="U43" s="44"/>
      <c r="V43" s="89"/>
      <c r="W43" s="88"/>
      <c r="X43" s="44"/>
      <c r="Y43" s="89"/>
      <c r="Z43" s="43"/>
      <c r="AA43" s="44"/>
      <c r="AB43" s="45"/>
      <c r="AC43" s="43"/>
      <c r="AD43" s="44"/>
      <c r="AE43" s="46"/>
      <c r="AF43" s="67"/>
      <c r="AG43" s="68"/>
      <c r="AH43" s="62"/>
      <c r="AI43" s="67"/>
      <c r="AJ43" s="68"/>
      <c r="AK43" s="63"/>
      <c r="AL43" s="158">
        <f t="shared" si="0"/>
        <v>90</v>
      </c>
      <c r="AM43" s="160">
        <f t="shared" si="1"/>
        <v>4</v>
      </c>
      <c r="AN43" s="84"/>
      <c r="AO43" s="85"/>
    </row>
    <row r="44" spans="1:41" s="35" customFormat="1" ht="12.75" x14ac:dyDescent="0.2">
      <c r="A44" s="165" t="s">
        <v>109</v>
      </c>
      <c r="B44" s="43"/>
      <c r="C44" s="44"/>
      <c r="D44" s="45"/>
      <c r="E44" s="43"/>
      <c r="F44" s="44"/>
      <c r="G44" s="45"/>
      <c r="H44" s="43"/>
      <c r="I44" s="44"/>
      <c r="J44" s="45"/>
      <c r="K44" s="43"/>
      <c r="L44" s="44"/>
      <c r="M44" s="46"/>
      <c r="N44" s="43"/>
      <c r="O44" s="44"/>
      <c r="P44" s="46"/>
      <c r="Q44" s="43"/>
      <c r="R44" s="44"/>
      <c r="S44" s="45"/>
      <c r="T44" s="43">
        <v>2</v>
      </c>
      <c r="U44" s="44" t="s">
        <v>10</v>
      </c>
      <c r="V44" s="45">
        <v>2</v>
      </c>
      <c r="W44" s="43">
        <v>2</v>
      </c>
      <c r="X44" s="44" t="s">
        <v>10</v>
      </c>
      <c r="Y44" s="45">
        <v>2</v>
      </c>
      <c r="Z44" s="43">
        <v>2</v>
      </c>
      <c r="AA44" s="44" t="s">
        <v>10</v>
      </c>
      <c r="AB44" s="45">
        <v>2</v>
      </c>
      <c r="AC44" s="43">
        <v>2</v>
      </c>
      <c r="AD44" s="44" t="s">
        <v>10</v>
      </c>
      <c r="AE44" s="45">
        <v>2</v>
      </c>
      <c r="AF44" s="67"/>
      <c r="AG44" s="68"/>
      <c r="AH44" s="62"/>
      <c r="AI44" s="67"/>
      <c r="AJ44" s="68"/>
      <c r="AK44" s="63"/>
      <c r="AL44" s="158">
        <f t="shared" si="0"/>
        <v>120</v>
      </c>
      <c r="AM44" s="160">
        <f t="shared" si="1"/>
        <v>8</v>
      </c>
      <c r="AN44" s="84"/>
      <c r="AO44" s="85"/>
    </row>
    <row r="45" spans="1:41" s="35" customFormat="1" ht="12.75" x14ac:dyDescent="0.2">
      <c r="A45" s="165" t="s">
        <v>80</v>
      </c>
      <c r="B45" s="43"/>
      <c r="C45" s="44"/>
      <c r="D45" s="45"/>
      <c r="E45" s="43"/>
      <c r="F45" s="44"/>
      <c r="G45" s="45"/>
      <c r="H45" s="43"/>
      <c r="I45" s="44"/>
      <c r="J45" s="45"/>
      <c r="K45" s="43"/>
      <c r="L45" s="44"/>
      <c r="M45" s="46"/>
      <c r="N45" s="43"/>
      <c r="O45" s="44"/>
      <c r="P45" s="46"/>
      <c r="Q45" s="43">
        <v>2</v>
      </c>
      <c r="R45" s="44" t="s">
        <v>12</v>
      </c>
      <c r="S45" s="46">
        <v>1</v>
      </c>
      <c r="T45" s="43">
        <v>2</v>
      </c>
      <c r="U45" s="44" t="s">
        <v>12</v>
      </c>
      <c r="V45" s="46">
        <v>1</v>
      </c>
      <c r="W45" s="43"/>
      <c r="X45" s="44"/>
      <c r="Y45" s="45"/>
      <c r="Z45" s="43"/>
      <c r="AA45" s="44"/>
      <c r="AB45" s="45"/>
      <c r="AC45" s="43"/>
      <c r="AD45" s="44"/>
      <c r="AE45" s="46"/>
      <c r="AF45" s="67"/>
      <c r="AG45" s="68"/>
      <c r="AH45" s="62"/>
      <c r="AI45" s="67"/>
      <c r="AJ45" s="68"/>
      <c r="AK45" s="63"/>
      <c r="AL45" s="158">
        <f t="shared" si="0"/>
        <v>60</v>
      </c>
      <c r="AM45" s="160">
        <f t="shared" si="1"/>
        <v>2</v>
      </c>
      <c r="AN45" s="84"/>
      <c r="AO45" s="85"/>
    </row>
    <row r="46" spans="1:41" s="35" customFormat="1" ht="12.75" x14ac:dyDescent="0.2">
      <c r="A46" s="165" t="s">
        <v>95</v>
      </c>
      <c r="B46" s="43"/>
      <c r="C46" s="44"/>
      <c r="D46" s="45"/>
      <c r="E46" s="43"/>
      <c r="F46" s="44"/>
      <c r="G46" s="45"/>
      <c r="H46" s="43"/>
      <c r="I46" s="44"/>
      <c r="J46" s="45"/>
      <c r="K46" s="43"/>
      <c r="L46" s="44"/>
      <c r="M46" s="46"/>
      <c r="N46" s="43"/>
      <c r="O46" s="44"/>
      <c r="P46" s="45"/>
      <c r="Q46" s="88"/>
      <c r="R46" s="44"/>
      <c r="S46" s="89"/>
      <c r="T46" s="88">
        <v>2</v>
      </c>
      <c r="U46" s="44" t="s">
        <v>12</v>
      </c>
      <c r="V46" s="89">
        <v>2</v>
      </c>
      <c r="W46" s="88">
        <v>2</v>
      </c>
      <c r="X46" s="44" t="s">
        <v>12</v>
      </c>
      <c r="Y46" s="89">
        <v>2</v>
      </c>
      <c r="Z46" s="88">
        <v>2</v>
      </c>
      <c r="AA46" s="44" t="s">
        <v>12</v>
      </c>
      <c r="AB46" s="89">
        <v>2</v>
      </c>
      <c r="AC46" s="88">
        <v>2</v>
      </c>
      <c r="AD46" s="44" t="s">
        <v>12</v>
      </c>
      <c r="AE46" s="89">
        <v>2</v>
      </c>
      <c r="AF46" s="67"/>
      <c r="AG46" s="68"/>
      <c r="AH46" s="62"/>
      <c r="AI46" s="67"/>
      <c r="AJ46" s="68"/>
      <c r="AK46" s="63"/>
      <c r="AL46" s="158">
        <f>15*(B46+E46+H46+K46+N46+Q46+T46+W46+Z46+AC46)</f>
        <v>120</v>
      </c>
      <c r="AM46" s="160">
        <f t="shared" si="1"/>
        <v>8</v>
      </c>
      <c r="AN46" s="84"/>
      <c r="AO46" s="85"/>
    </row>
    <row r="47" spans="1:41" s="35" customFormat="1" ht="12.75" x14ac:dyDescent="0.2">
      <c r="A47" s="165" t="s">
        <v>81</v>
      </c>
      <c r="B47" s="43"/>
      <c r="C47" s="44"/>
      <c r="D47" s="45"/>
      <c r="E47" s="43"/>
      <c r="F47" s="44"/>
      <c r="G47" s="45"/>
      <c r="H47" s="43"/>
      <c r="I47" s="44"/>
      <c r="J47" s="45"/>
      <c r="K47" s="43"/>
      <c r="L47" s="44"/>
      <c r="M47" s="46"/>
      <c r="N47" s="43"/>
      <c r="O47" s="44"/>
      <c r="P47" s="45"/>
      <c r="Q47" s="88"/>
      <c r="R47" s="44"/>
      <c r="S47" s="89"/>
      <c r="T47" s="88">
        <v>1</v>
      </c>
      <c r="U47" s="44" t="s">
        <v>12</v>
      </c>
      <c r="V47" s="89">
        <v>1</v>
      </c>
      <c r="W47" s="88"/>
      <c r="X47" s="44"/>
      <c r="Y47" s="89"/>
      <c r="Z47" s="43"/>
      <c r="AA47" s="44"/>
      <c r="AB47" s="45"/>
      <c r="AC47" s="43"/>
      <c r="AD47" s="44"/>
      <c r="AE47" s="46"/>
      <c r="AF47" s="67"/>
      <c r="AG47" s="68"/>
      <c r="AH47" s="62"/>
      <c r="AI47" s="67"/>
      <c r="AJ47" s="68"/>
      <c r="AK47" s="63"/>
      <c r="AL47" s="158">
        <f>15*(B47+E47+H47+K47+N47+Q47+T47+W47+Z47+AC47)</f>
        <v>15</v>
      </c>
      <c r="AM47" s="160">
        <f t="shared" si="1"/>
        <v>1</v>
      </c>
      <c r="AN47" s="84"/>
      <c r="AO47" s="85"/>
    </row>
    <row r="48" spans="1:41" s="35" customFormat="1" ht="12.75" x14ac:dyDescent="0.2">
      <c r="A48" s="226" t="s">
        <v>20</v>
      </c>
      <c r="B48" s="58">
        <v>2</v>
      </c>
      <c r="C48" s="59" t="s">
        <v>73</v>
      </c>
      <c r="D48" s="45">
        <v>0</v>
      </c>
      <c r="E48" s="58"/>
      <c r="F48" s="59"/>
      <c r="G48" s="45"/>
      <c r="H48" s="58"/>
      <c r="I48" s="59"/>
      <c r="J48" s="45"/>
      <c r="K48" s="58"/>
      <c r="L48" s="59"/>
      <c r="M48" s="46"/>
      <c r="N48" s="58"/>
      <c r="O48" s="59"/>
      <c r="P48" s="45"/>
      <c r="Q48" s="58"/>
      <c r="R48" s="59"/>
      <c r="S48" s="45"/>
      <c r="T48" s="58"/>
      <c r="U48" s="59"/>
      <c r="V48" s="45"/>
      <c r="W48" s="58">
        <v>2</v>
      </c>
      <c r="X48" s="59" t="s">
        <v>73</v>
      </c>
      <c r="Y48" s="45">
        <v>0</v>
      </c>
      <c r="Z48" s="58"/>
      <c r="AA48" s="59"/>
      <c r="AB48" s="45"/>
      <c r="AC48" s="58"/>
      <c r="AD48" s="59"/>
      <c r="AE48" s="46"/>
      <c r="AF48" s="60"/>
      <c r="AG48" s="61"/>
      <c r="AH48" s="62"/>
      <c r="AI48" s="60"/>
      <c r="AJ48" s="61"/>
      <c r="AK48" s="63"/>
      <c r="AL48" s="158">
        <f>15*(B48+E48+H48+K48+N48+Q48+T48+W48+Z48+AC48)</f>
        <v>60</v>
      </c>
      <c r="AM48" s="160">
        <f t="shared" si="1"/>
        <v>0</v>
      </c>
      <c r="AN48" s="84"/>
      <c r="AO48" s="85"/>
    </row>
    <row r="49" spans="1:41" s="35" customFormat="1" ht="12.75" x14ac:dyDescent="0.2">
      <c r="A49" s="165" t="s">
        <v>82</v>
      </c>
      <c r="B49" s="43">
        <v>2</v>
      </c>
      <c r="C49" s="44" t="s">
        <v>10</v>
      </c>
      <c r="D49" s="45">
        <v>2</v>
      </c>
      <c r="E49" s="43"/>
      <c r="F49" s="44"/>
      <c r="G49" s="45"/>
      <c r="H49" s="43"/>
      <c r="I49" s="44"/>
      <c r="J49" s="45"/>
      <c r="K49" s="43"/>
      <c r="L49" s="44"/>
      <c r="M49" s="46"/>
      <c r="N49" s="43"/>
      <c r="O49" s="44"/>
      <c r="P49" s="45"/>
      <c r="Q49" s="43"/>
      <c r="R49" s="44"/>
      <c r="S49" s="45"/>
      <c r="T49" s="43"/>
      <c r="U49" s="44"/>
      <c r="V49" s="45"/>
      <c r="W49" s="43"/>
      <c r="X49" s="44"/>
      <c r="Y49" s="45"/>
      <c r="Z49" s="43"/>
      <c r="AA49" s="44"/>
      <c r="AB49" s="45"/>
      <c r="AC49" s="43"/>
      <c r="AD49" s="44"/>
      <c r="AE49" s="46"/>
      <c r="AF49" s="67"/>
      <c r="AG49" s="68"/>
      <c r="AH49" s="62"/>
      <c r="AI49" s="67"/>
      <c r="AJ49" s="68"/>
      <c r="AK49" s="63"/>
      <c r="AL49" s="158">
        <f>15*(B49+E49+H49+K49+N49+Q49+T49+W49+Z49+AC49)</f>
        <v>30</v>
      </c>
      <c r="AM49" s="160">
        <f t="shared" si="1"/>
        <v>2</v>
      </c>
      <c r="AN49" s="85"/>
      <c r="AO49" s="85"/>
    </row>
    <row r="50" spans="1:41" s="35" customFormat="1" ht="12.75" x14ac:dyDescent="0.2">
      <c r="A50" s="165" t="s">
        <v>83</v>
      </c>
      <c r="B50" s="43"/>
      <c r="C50" s="44"/>
      <c r="D50" s="45"/>
      <c r="E50" s="43">
        <v>2</v>
      </c>
      <c r="F50" s="44" t="s">
        <v>10</v>
      </c>
      <c r="G50" s="45">
        <v>2</v>
      </c>
      <c r="H50" s="43"/>
      <c r="I50" s="44"/>
      <c r="J50" s="45"/>
      <c r="K50" s="43"/>
      <c r="L50" s="44"/>
      <c r="M50" s="46"/>
      <c r="N50" s="43"/>
      <c r="O50" s="44"/>
      <c r="P50" s="45"/>
      <c r="Q50" s="43"/>
      <c r="R50" s="44"/>
      <c r="S50" s="45"/>
      <c r="T50" s="43"/>
      <c r="U50" s="44"/>
      <c r="V50" s="45"/>
      <c r="W50" s="43"/>
      <c r="X50" s="44"/>
      <c r="Y50" s="45"/>
      <c r="Z50" s="43"/>
      <c r="AA50" s="44"/>
      <c r="AB50" s="45"/>
      <c r="AC50" s="43"/>
      <c r="AD50" s="44"/>
      <c r="AE50" s="46"/>
      <c r="AF50" s="67"/>
      <c r="AG50" s="68"/>
      <c r="AH50" s="62"/>
      <c r="AI50" s="67"/>
      <c r="AJ50" s="68"/>
      <c r="AK50" s="63"/>
      <c r="AL50" s="158">
        <f>15*(B50+E50+H50+K50+N50+Q50+T50+W50+Z50+AC50)</f>
        <v>30</v>
      </c>
      <c r="AM50" s="160">
        <f t="shared" si="1"/>
        <v>2</v>
      </c>
      <c r="AN50" s="85"/>
      <c r="AO50" s="85"/>
    </row>
    <row r="51" spans="1:41" s="35" customFormat="1" ht="12.75" x14ac:dyDescent="0.2">
      <c r="A51" s="227" t="s">
        <v>11</v>
      </c>
      <c r="B51" s="43"/>
      <c r="C51" s="44"/>
      <c r="D51" s="45"/>
      <c r="E51" s="43"/>
      <c r="F51" s="44"/>
      <c r="G51" s="45"/>
      <c r="H51" s="43">
        <v>2</v>
      </c>
      <c r="I51" s="44" t="s">
        <v>66</v>
      </c>
      <c r="J51" s="45">
        <v>2</v>
      </c>
      <c r="K51" s="43"/>
      <c r="L51" s="44"/>
      <c r="M51" s="46"/>
      <c r="N51" s="43"/>
      <c r="O51" s="44"/>
      <c r="P51" s="45"/>
      <c r="Q51" s="43"/>
      <c r="R51" s="44"/>
      <c r="S51" s="45"/>
      <c r="T51" s="43"/>
      <c r="U51" s="44"/>
      <c r="V51" s="45"/>
      <c r="W51" s="43"/>
      <c r="X51" s="44"/>
      <c r="Y51" s="45"/>
      <c r="Z51" s="43"/>
      <c r="AA51" s="44"/>
      <c r="AB51" s="45"/>
      <c r="AC51" s="43"/>
      <c r="AD51" s="44"/>
      <c r="AE51" s="46"/>
      <c r="AF51" s="67"/>
      <c r="AG51" s="68"/>
      <c r="AH51" s="62"/>
      <c r="AI51" s="67"/>
      <c r="AJ51" s="68"/>
      <c r="AK51" s="63"/>
      <c r="AL51" s="158">
        <f t="shared" ref="AL51:AL70" si="3">15*(B51+E51+H51+K51+N51+Q51+T51+W51+Z51+AC51)</f>
        <v>30</v>
      </c>
      <c r="AM51" s="160">
        <f t="shared" si="1"/>
        <v>2</v>
      </c>
      <c r="AN51" s="85"/>
      <c r="AO51" s="85"/>
    </row>
    <row r="52" spans="1:41" s="35" customFormat="1" ht="12.75" x14ac:dyDescent="0.2">
      <c r="A52" s="165" t="s">
        <v>13</v>
      </c>
      <c r="B52" s="43"/>
      <c r="C52" s="44"/>
      <c r="D52" s="45"/>
      <c r="E52" s="43"/>
      <c r="F52" s="44"/>
      <c r="G52" s="45"/>
      <c r="H52" s="43">
        <v>2</v>
      </c>
      <c r="I52" s="44" t="s">
        <v>66</v>
      </c>
      <c r="J52" s="45">
        <v>3</v>
      </c>
      <c r="K52" s="43"/>
      <c r="L52" s="44"/>
      <c r="M52" s="46"/>
      <c r="N52" s="43"/>
      <c r="O52" s="44"/>
      <c r="P52" s="45"/>
      <c r="Q52" s="43"/>
      <c r="R52" s="44"/>
      <c r="S52" s="45"/>
      <c r="T52" s="43"/>
      <c r="U52" s="44"/>
      <c r="V52" s="45"/>
      <c r="W52" s="43"/>
      <c r="X52" s="44"/>
      <c r="Y52" s="45"/>
      <c r="Z52" s="43"/>
      <c r="AA52" s="44"/>
      <c r="AB52" s="45"/>
      <c r="AC52" s="43"/>
      <c r="AD52" s="44"/>
      <c r="AE52" s="46"/>
      <c r="AF52" s="67"/>
      <c r="AG52" s="68"/>
      <c r="AH52" s="62"/>
      <c r="AI52" s="67"/>
      <c r="AJ52" s="68"/>
      <c r="AK52" s="63"/>
      <c r="AL52" s="158">
        <f t="shared" si="3"/>
        <v>30</v>
      </c>
      <c r="AM52" s="160">
        <f t="shared" si="1"/>
        <v>3</v>
      </c>
      <c r="AN52" s="85"/>
      <c r="AO52" s="85"/>
    </row>
    <row r="53" spans="1:41" s="35" customFormat="1" ht="12.75" x14ac:dyDescent="0.2">
      <c r="A53" s="165" t="s">
        <v>14</v>
      </c>
      <c r="B53" s="43"/>
      <c r="C53" s="44"/>
      <c r="D53" s="45"/>
      <c r="E53" s="43"/>
      <c r="F53" s="44"/>
      <c r="G53" s="45"/>
      <c r="H53" s="43"/>
      <c r="I53" s="44"/>
      <c r="J53" s="45"/>
      <c r="K53" s="43">
        <v>2</v>
      </c>
      <c r="L53" s="44" t="s">
        <v>66</v>
      </c>
      <c r="M53" s="46">
        <v>3</v>
      </c>
      <c r="N53" s="43"/>
      <c r="O53" s="44"/>
      <c r="P53" s="45"/>
      <c r="Q53" s="43"/>
      <c r="R53" s="44"/>
      <c r="S53" s="45"/>
      <c r="T53" s="43"/>
      <c r="U53" s="44"/>
      <c r="V53" s="45"/>
      <c r="W53" s="43"/>
      <c r="X53" s="44"/>
      <c r="Y53" s="45"/>
      <c r="Z53" s="43"/>
      <c r="AA53" s="44"/>
      <c r="AB53" s="45"/>
      <c r="AC53" s="43"/>
      <c r="AD53" s="44"/>
      <c r="AE53" s="46"/>
      <c r="AF53" s="67"/>
      <c r="AG53" s="68"/>
      <c r="AH53" s="62"/>
      <c r="AI53" s="67"/>
      <c r="AJ53" s="68"/>
      <c r="AK53" s="63"/>
      <c r="AL53" s="158">
        <f t="shared" si="3"/>
        <v>30</v>
      </c>
      <c r="AM53" s="160">
        <f t="shared" si="1"/>
        <v>3</v>
      </c>
      <c r="AN53" s="85"/>
      <c r="AO53" s="85"/>
    </row>
    <row r="54" spans="1:41" s="35" customFormat="1" ht="12.75" x14ac:dyDescent="0.2">
      <c r="A54" s="165" t="s">
        <v>15</v>
      </c>
      <c r="B54" s="43"/>
      <c r="C54" s="44"/>
      <c r="D54" s="45"/>
      <c r="E54" s="43"/>
      <c r="F54" s="44"/>
      <c r="G54" s="45"/>
      <c r="H54" s="43"/>
      <c r="I54" s="44"/>
      <c r="J54" s="45"/>
      <c r="K54" s="43"/>
      <c r="L54" s="44"/>
      <c r="M54" s="46"/>
      <c r="N54" s="43">
        <v>2</v>
      </c>
      <c r="O54" s="44" t="s">
        <v>10</v>
      </c>
      <c r="P54" s="45">
        <v>2</v>
      </c>
      <c r="Q54" s="43"/>
      <c r="R54" s="44"/>
      <c r="S54" s="45"/>
      <c r="T54" s="43"/>
      <c r="U54" s="44"/>
      <c r="V54" s="45"/>
      <c r="W54" s="43"/>
      <c r="X54" s="44"/>
      <c r="Y54" s="45"/>
      <c r="Z54" s="43"/>
      <c r="AA54" s="44"/>
      <c r="AB54" s="45"/>
      <c r="AC54" s="43"/>
      <c r="AD54" s="44"/>
      <c r="AE54" s="46"/>
      <c r="AF54" s="67"/>
      <c r="AG54" s="68"/>
      <c r="AH54" s="62"/>
      <c r="AI54" s="67"/>
      <c r="AJ54" s="68"/>
      <c r="AK54" s="63"/>
      <c r="AL54" s="158">
        <f t="shared" si="3"/>
        <v>30</v>
      </c>
      <c r="AM54" s="160">
        <f t="shared" si="1"/>
        <v>2</v>
      </c>
      <c r="AN54" s="85"/>
      <c r="AO54" s="85"/>
    </row>
    <row r="55" spans="1:41" s="35" customFormat="1" ht="12.75" x14ac:dyDescent="0.2">
      <c r="A55" s="165" t="s">
        <v>84</v>
      </c>
      <c r="B55" s="43"/>
      <c r="C55" s="44"/>
      <c r="D55" s="45"/>
      <c r="E55" s="43"/>
      <c r="F55" s="44"/>
      <c r="G55" s="45"/>
      <c r="H55" s="43"/>
      <c r="I55" s="44"/>
      <c r="J55" s="45"/>
      <c r="K55" s="43"/>
      <c r="L55" s="44"/>
      <c r="M55" s="46"/>
      <c r="N55" s="43"/>
      <c r="O55" s="44"/>
      <c r="P55" s="45"/>
      <c r="Q55" s="43">
        <v>3</v>
      </c>
      <c r="R55" s="44" t="s">
        <v>66</v>
      </c>
      <c r="S55" s="45">
        <v>2</v>
      </c>
      <c r="T55" s="43"/>
      <c r="U55" s="44"/>
      <c r="V55" s="45"/>
      <c r="W55" s="43"/>
      <c r="X55" s="44"/>
      <c r="Y55" s="45"/>
      <c r="Z55" s="43"/>
      <c r="AA55" s="44"/>
      <c r="AB55" s="45"/>
      <c r="AC55" s="43"/>
      <c r="AD55" s="44"/>
      <c r="AE55" s="46"/>
      <c r="AF55" s="67"/>
      <c r="AG55" s="68"/>
      <c r="AH55" s="62"/>
      <c r="AI55" s="67"/>
      <c r="AJ55" s="68"/>
      <c r="AK55" s="63"/>
      <c r="AL55" s="158">
        <f t="shared" si="3"/>
        <v>45</v>
      </c>
      <c r="AM55" s="160">
        <f t="shared" si="1"/>
        <v>2</v>
      </c>
      <c r="AN55" s="85"/>
      <c r="AO55" s="85"/>
    </row>
    <row r="56" spans="1:41" s="35" customFormat="1" ht="12.75" x14ac:dyDescent="0.2">
      <c r="A56" s="165" t="s">
        <v>16</v>
      </c>
      <c r="B56" s="43"/>
      <c r="C56" s="44"/>
      <c r="D56" s="45"/>
      <c r="E56" s="43"/>
      <c r="F56" s="44"/>
      <c r="G56" s="45"/>
      <c r="H56" s="43"/>
      <c r="I56" s="44"/>
      <c r="J56" s="45"/>
      <c r="K56" s="43"/>
      <c r="L56" s="44"/>
      <c r="M56" s="46"/>
      <c r="N56" s="43"/>
      <c r="O56" s="44"/>
      <c r="P56" s="45"/>
      <c r="Q56" s="43"/>
      <c r="R56" s="44"/>
      <c r="S56" s="45"/>
      <c r="T56" s="43">
        <v>2</v>
      </c>
      <c r="U56" s="44" t="s">
        <v>10</v>
      </c>
      <c r="V56" s="45">
        <v>2</v>
      </c>
      <c r="W56" s="43"/>
      <c r="X56" s="44"/>
      <c r="Y56" s="45"/>
      <c r="Z56" s="43"/>
      <c r="AA56" s="44"/>
      <c r="AB56" s="45"/>
      <c r="AC56" s="43"/>
      <c r="AD56" s="44"/>
      <c r="AE56" s="46"/>
      <c r="AF56" s="67"/>
      <c r="AG56" s="68"/>
      <c r="AH56" s="62"/>
      <c r="AI56" s="67"/>
      <c r="AJ56" s="68"/>
      <c r="AK56" s="63"/>
      <c r="AL56" s="158">
        <f t="shared" si="3"/>
        <v>30</v>
      </c>
      <c r="AM56" s="160">
        <f t="shared" si="1"/>
        <v>2</v>
      </c>
      <c r="AN56" s="85"/>
      <c r="AO56" s="85"/>
    </row>
    <row r="57" spans="1:41" s="35" customFormat="1" ht="12.75" x14ac:dyDescent="0.2">
      <c r="A57" s="165" t="s">
        <v>85</v>
      </c>
      <c r="B57" s="43"/>
      <c r="C57" s="44"/>
      <c r="D57" s="45"/>
      <c r="E57" s="43"/>
      <c r="F57" s="44"/>
      <c r="G57" s="45"/>
      <c r="H57" s="43"/>
      <c r="I57" s="44"/>
      <c r="J57" s="45"/>
      <c r="K57" s="43"/>
      <c r="L57" s="44"/>
      <c r="M57" s="46"/>
      <c r="N57" s="43"/>
      <c r="O57" s="44"/>
      <c r="P57" s="45"/>
      <c r="Q57" s="43"/>
      <c r="R57" s="44"/>
      <c r="S57" s="45"/>
      <c r="T57" s="43"/>
      <c r="U57" s="44"/>
      <c r="V57" s="45"/>
      <c r="W57" s="43">
        <v>2</v>
      </c>
      <c r="X57" s="44" t="s">
        <v>10</v>
      </c>
      <c r="Y57" s="45">
        <v>2</v>
      </c>
      <c r="Z57" s="43"/>
      <c r="AA57" s="44"/>
      <c r="AB57" s="45"/>
      <c r="AC57" s="43"/>
      <c r="AD57" s="44"/>
      <c r="AE57" s="46"/>
      <c r="AF57" s="67"/>
      <c r="AG57" s="68"/>
      <c r="AH57" s="62"/>
      <c r="AI57" s="67"/>
      <c r="AJ57" s="68"/>
      <c r="AK57" s="63"/>
      <c r="AL57" s="158">
        <f t="shared" si="3"/>
        <v>30</v>
      </c>
      <c r="AM57" s="160">
        <f t="shared" si="1"/>
        <v>2</v>
      </c>
      <c r="AN57" s="85"/>
      <c r="AO57" s="85"/>
    </row>
    <row r="58" spans="1:41" s="35" customFormat="1" ht="12.75" x14ac:dyDescent="0.2">
      <c r="A58" s="165" t="s">
        <v>17</v>
      </c>
      <c r="B58" s="43"/>
      <c r="C58" s="44"/>
      <c r="D58" s="45"/>
      <c r="E58" s="43"/>
      <c r="F58" s="44"/>
      <c r="G58" s="45"/>
      <c r="H58" s="43"/>
      <c r="I58" s="44"/>
      <c r="J58" s="45"/>
      <c r="K58" s="43"/>
      <c r="L58" s="44"/>
      <c r="M58" s="46"/>
      <c r="N58" s="43"/>
      <c r="O58" s="44"/>
      <c r="P58" s="45"/>
      <c r="Q58" s="43"/>
      <c r="R58" s="44"/>
      <c r="S58" s="45"/>
      <c r="T58" s="43">
        <v>2</v>
      </c>
      <c r="U58" s="44" t="s">
        <v>10</v>
      </c>
      <c r="V58" s="45">
        <v>3</v>
      </c>
      <c r="W58" s="43"/>
      <c r="X58" s="44"/>
      <c r="Y58" s="45"/>
      <c r="Z58" s="43"/>
      <c r="AA58" s="44"/>
      <c r="AB58" s="45"/>
      <c r="AC58" s="43"/>
      <c r="AD58" s="44"/>
      <c r="AE58" s="46"/>
      <c r="AF58" s="67"/>
      <c r="AG58" s="68"/>
      <c r="AH58" s="62"/>
      <c r="AI58" s="67"/>
      <c r="AJ58" s="68"/>
      <c r="AK58" s="63"/>
      <c r="AL58" s="158">
        <f t="shared" si="3"/>
        <v>30</v>
      </c>
      <c r="AM58" s="160">
        <f t="shared" si="1"/>
        <v>3</v>
      </c>
      <c r="AN58" s="85"/>
      <c r="AO58" s="85"/>
    </row>
    <row r="59" spans="1:41" s="91" customFormat="1" ht="13.5" thickBot="1" x14ac:dyDescent="0.25">
      <c r="A59" s="165" t="s">
        <v>19</v>
      </c>
      <c r="B59" s="43"/>
      <c r="C59" s="44"/>
      <c r="D59" s="45"/>
      <c r="E59" s="43"/>
      <c r="F59" s="44"/>
      <c r="G59" s="45"/>
      <c r="H59" s="43"/>
      <c r="I59" s="44"/>
      <c r="J59" s="45"/>
      <c r="K59" s="43"/>
      <c r="L59" s="44"/>
      <c r="M59" s="46"/>
      <c r="N59" s="43"/>
      <c r="O59" s="44"/>
      <c r="P59" s="45"/>
      <c r="Q59" s="43"/>
      <c r="R59" s="44"/>
      <c r="S59" s="45"/>
      <c r="T59" s="43">
        <v>2</v>
      </c>
      <c r="U59" s="44" t="s">
        <v>10</v>
      </c>
      <c r="V59" s="45">
        <v>2</v>
      </c>
      <c r="W59" s="43"/>
      <c r="X59" s="44"/>
      <c r="Y59" s="45"/>
      <c r="Z59" s="43"/>
      <c r="AA59" s="44"/>
      <c r="AB59" s="45"/>
      <c r="AC59" s="43"/>
      <c r="AD59" s="44"/>
      <c r="AE59" s="46"/>
      <c r="AF59" s="67"/>
      <c r="AG59" s="68"/>
      <c r="AH59" s="62"/>
      <c r="AI59" s="67"/>
      <c r="AJ59" s="68"/>
      <c r="AK59" s="63"/>
      <c r="AL59" s="158">
        <f t="shared" si="3"/>
        <v>30</v>
      </c>
      <c r="AM59" s="161">
        <f t="shared" si="1"/>
        <v>2</v>
      </c>
      <c r="AN59" s="90"/>
      <c r="AO59" s="90"/>
    </row>
    <row r="60" spans="1:41" s="91" customFormat="1" ht="13.5" thickBot="1" x14ac:dyDescent="0.25">
      <c r="A60" s="228" t="s">
        <v>86</v>
      </c>
      <c r="B60" s="191" t="s">
        <v>0</v>
      </c>
      <c r="C60" s="192"/>
      <c r="D60" s="193"/>
      <c r="E60" s="212" t="s">
        <v>1</v>
      </c>
      <c r="F60" s="213"/>
      <c r="G60" s="214"/>
      <c r="H60" s="191" t="s">
        <v>2</v>
      </c>
      <c r="I60" s="192"/>
      <c r="J60" s="193"/>
      <c r="K60" s="191" t="s">
        <v>3</v>
      </c>
      <c r="L60" s="192"/>
      <c r="M60" s="193"/>
      <c r="N60" s="191" t="s">
        <v>4</v>
      </c>
      <c r="O60" s="192"/>
      <c r="P60" s="193"/>
      <c r="Q60" s="191" t="s">
        <v>5</v>
      </c>
      <c r="R60" s="192"/>
      <c r="S60" s="193"/>
      <c r="T60" s="191" t="s">
        <v>6</v>
      </c>
      <c r="U60" s="192"/>
      <c r="V60" s="193"/>
      <c r="W60" s="191" t="s">
        <v>7</v>
      </c>
      <c r="X60" s="192"/>
      <c r="Y60" s="193"/>
      <c r="Z60" s="194" t="s">
        <v>8</v>
      </c>
      <c r="AA60" s="195"/>
      <c r="AB60" s="196"/>
      <c r="AC60" s="194" t="s">
        <v>9</v>
      </c>
      <c r="AD60" s="195"/>
      <c r="AE60" s="196"/>
      <c r="AF60" s="204" t="s">
        <v>8</v>
      </c>
      <c r="AG60" s="205"/>
      <c r="AH60" s="206"/>
      <c r="AI60" s="204" t="s">
        <v>9</v>
      </c>
      <c r="AJ60" s="205"/>
      <c r="AK60" s="206"/>
      <c r="AL60" s="92" t="s">
        <v>60</v>
      </c>
      <c r="AM60" s="92" t="s">
        <v>61</v>
      </c>
      <c r="AN60" s="90"/>
      <c r="AO60" s="35"/>
    </row>
    <row r="61" spans="1:41" s="91" customFormat="1" ht="12.75" x14ac:dyDescent="0.2">
      <c r="A61" s="229"/>
      <c r="B61" s="93" t="s">
        <v>60</v>
      </c>
      <c r="C61" s="94"/>
      <c r="D61" s="95" t="s">
        <v>61</v>
      </c>
      <c r="E61" s="96" t="s">
        <v>60</v>
      </c>
      <c r="F61" s="97"/>
      <c r="G61" s="95" t="s">
        <v>61</v>
      </c>
      <c r="H61" s="96" t="s">
        <v>60</v>
      </c>
      <c r="I61" s="97"/>
      <c r="J61" s="95" t="s">
        <v>61</v>
      </c>
      <c r="K61" s="96" t="s">
        <v>60</v>
      </c>
      <c r="L61" s="97"/>
      <c r="M61" s="95" t="s">
        <v>61</v>
      </c>
      <c r="N61" s="96" t="s">
        <v>60</v>
      </c>
      <c r="O61" s="97"/>
      <c r="P61" s="95" t="s">
        <v>61</v>
      </c>
      <c r="Q61" s="96" t="s">
        <v>60</v>
      </c>
      <c r="R61" s="97"/>
      <c r="S61" s="95" t="s">
        <v>61</v>
      </c>
      <c r="T61" s="98" t="s">
        <v>60</v>
      </c>
      <c r="U61" s="99"/>
      <c r="V61" s="100" t="s">
        <v>61</v>
      </c>
      <c r="W61" s="98" t="s">
        <v>60</v>
      </c>
      <c r="X61" s="99"/>
      <c r="Y61" s="100" t="s">
        <v>61</v>
      </c>
      <c r="Z61" s="146" t="s">
        <v>60</v>
      </c>
      <c r="AA61" s="147"/>
      <c r="AB61" s="148" t="s">
        <v>61</v>
      </c>
      <c r="AC61" s="146" t="s">
        <v>60</v>
      </c>
      <c r="AD61" s="147"/>
      <c r="AE61" s="148" t="s">
        <v>61</v>
      </c>
      <c r="AF61" s="101" t="s">
        <v>60</v>
      </c>
      <c r="AG61" s="102"/>
      <c r="AH61" s="103" t="s">
        <v>61</v>
      </c>
      <c r="AI61" s="101" t="s">
        <v>60</v>
      </c>
      <c r="AJ61" s="102"/>
      <c r="AK61" s="103" t="s">
        <v>61</v>
      </c>
      <c r="AL61" s="104"/>
      <c r="AM61" s="104"/>
      <c r="AN61" s="90"/>
      <c r="AO61" s="35"/>
    </row>
    <row r="62" spans="1:41" s="11" customFormat="1" ht="12.75" x14ac:dyDescent="0.2">
      <c r="A62" s="165" t="s">
        <v>21</v>
      </c>
      <c r="B62" s="43"/>
      <c r="C62" s="44"/>
      <c r="D62" s="45"/>
      <c r="E62" s="43"/>
      <c r="F62" s="44"/>
      <c r="G62" s="45"/>
      <c r="H62" s="43"/>
      <c r="I62" s="44"/>
      <c r="J62" s="45"/>
      <c r="K62" s="43"/>
      <c r="L62" s="44"/>
      <c r="M62" s="46"/>
      <c r="N62" s="43"/>
      <c r="O62" s="44"/>
      <c r="P62" s="45"/>
      <c r="Q62" s="43"/>
      <c r="R62" s="44"/>
      <c r="S62" s="45"/>
      <c r="T62" s="43">
        <v>2</v>
      </c>
      <c r="U62" s="44" t="s">
        <v>12</v>
      </c>
      <c r="V62" s="45">
        <v>2</v>
      </c>
      <c r="W62" s="43"/>
      <c r="X62" s="44"/>
      <c r="Y62" s="45"/>
      <c r="Z62" s="43"/>
      <c r="AA62" s="44"/>
      <c r="AB62" s="45"/>
      <c r="AC62" s="43"/>
      <c r="AD62" s="44"/>
      <c r="AE62" s="45"/>
      <c r="AF62" s="67"/>
      <c r="AG62" s="68"/>
      <c r="AH62" s="62"/>
      <c r="AI62" s="67"/>
      <c r="AJ62" s="68"/>
      <c r="AK62" s="62"/>
      <c r="AL62" s="105">
        <f t="shared" ref="AL62:AL65" si="4">15*(B62+E62+H62+K62+N62+Q62+T62+W62+Z62+AC62)</f>
        <v>30</v>
      </c>
      <c r="AM62" s="106">
        <f t="shared" ref="AM62:AM65" si="5">D62+G62+J62+M62+P62+S62+V62+Y62+AB62+AE62</f>
        <v>2</v>
      </c>
      <c r="AN62" s="107"/>
    </row>
    <row r="63" spans="1:41" s="11" customFormat="1" ht="12.75" x14ac:dyDescent="0.2">
      <c r="A63" s="165" t="s">
        <v>22</v>
      </c>
      <c r="B63" s="43"/>
      <c r="C63" s="44"/>
      <c r="D63" s="45"/>
      <c r="E63" s="43"/>
      <c r="F63" s="44"/>
      <c r="G63" s="45"/>
      <c r="H63" s="43"/>
      <c r="I63" s="44"/>
      <c r="J63" s="45"/>
      <c r="K63" s="43"/>
      <c r="L63" s="44"/>
      <c r="M63" s="46"/>
      <c r="N63" s="43"/>
      <c r="O63" s="44"/>
      <c r="P63" s="45"/>
      <c r="Q63" s="43"/>
      <c r="R63" s="44"/>
      <c r="S63" s="45"/>
      <c r="T63" s="43">
        <v>2</v>
      </c>
      <c r="U63" s="44" t="s">
        <v>10</v>
      </c>
      <c r="V63" s="45">
        <v>2</v>
      </c>
      <c r="W63" s="43"/>
      <c r="X63" s="44"/>
      <c r="Y63" s="45"/>
      <c r="Z63" s="43"/>
      <c r="AA63" s="44"/>
      <c r="AB63" s="45"/>
      <c r="AC63" s="43"/>
      <c r="AD63" s="44"/>
      <c r="AE63" s="45"/>
      <c r="AF63" s="67"/>
      <c r="AG63" s="68"/>
      <c r="AH63" s="62"/>
      <c r="AI63" s="67"/>
      <c r="AJ63" s="68"/>
      <c r="AK63" s="62"/>
      <c r="AL63" s="105">
        <f t="shared" si="4"/>
        <v>30</v>
      </c>
      <c r="AM63" s="106">
        <f t="shared" si="5"/>
        <v>2</v>
      </c>
      <c r="AN63" s="107"/>
    </row>
    <row r="64" spans="1:41" s="11" customFormat="1" ht="12.75" x14ac:dyDescent="0.2">
      <c r="A64" s="165" t="s">
        <v>23</v>
      </c>
      <c r="B64" s="43"/>
      <c r="C64" s="44"/>
      <c r="D64" s="45"/>
      <c r="E64" s="43"/>
      <c r="F64" s="44"/>
      <c r="G64" s="45"/>
      <c r="H64" s="43"/>
      <c r="I64" s="44"/>
      <c r="J64" s="45"/>
      <c r="K64" s="43">
        <v>2</v>
      </c>
      <c r="L64" s="44" t="s">
        <v>12</v>
      </c>
      <c r="M64" s="46">
        <v>2</v>
      </c>
      <c r="N64" s="43"/>
      <c r="O64" s="44"/>
      <c r="P64" s="45"/>
      <c r="Q64" s="43"/>
      <c r="R64" s="44"/>
      <c r="S64" s="45"/>
      <c r="T64" s="43"/>
      <c r="U64" s="44"/>
      <c r="V64" s="45"/>
      <c r="W64" s="43"/>
      <c r="X64" s="44"/>
      <c r="Y64" s="45"/>
      <c r="Z64" s="43"/>
      <c r="AA64" s="44"/>
      <c r="AB64" s="45"/>
      <c r="AC64" s="43"/>
      <c r="AD64" s="44"/>
      <c r="AE64" s="45"/>
      <c r="AF64" s="67"/>
      <c r="AG64" s="68"/>
      <c r="AH64" s="62"/>
      <c r="AI64" s="67"/>
      <c r="AJ64" s="68"/>
      <c r="AK64" s="62"/>
      <c r="AL64" s="105">
        <f t="shared" si="4"/>
        <v>30</v>
      </c>
      <c r="AM64" s="106">
        <f t="shared" si="5"/>
        <v>2</v>
      </c>
      <c r="AN64" s="107"/>
    </row>
    <row r="65" spans="1:41" s="11" customFormat="1" ht="13.5" thickBot="1" x14ac:dyDescent="0.25">
      <c r="A65" s="165" t="s">
        <v>24</v>
      </c>
      <c r="B65" s="43"/>
      <c r="C65" s="44"/>
      <c r="D65" s="45"/>
      <c r="E65" s="43"/>
      <c r="F65" s="44"/>
      <c r="G65" s="45"/>
      <c r="H65" s="43"/>
      <c r="I65" s="44"/>
      <c r="J65" s="45"/>
      <c r="K65" s="43"/>
      <c r="L65" s="44"/>
      <c r="M65" s="46"/>
      <c r="N65" s="43">
        <v>2</v>
      </c>
      <c r="O65" s="44" t="s">
        <v>10</v>
      </c>
      <c r="P65" s="45">
        <v>2</v>
      </c>
      <c r="Q65" s="43"/>
      <c r="R65" s="44"/>
      <c r="S65" s="45"/>
      <c r="T65" s="43"/>
      <c r="U65" s="44"/>
      <c r="V65" s="45"/>
      <c r="W65" s="43"/>
      <c r="X65" s="44"/>
      <c r="Y65" s="45"/>
      <c r="Z65" s="43"/>
      <c r="AA65" s="44"/>
      <c r="AB65" s="45"/>
      <c r="AC65" s="43"/>
      <c r="AD65" s="44"/>
      <c r="AE65" s="45"/>
      <c r="AF65" s="67"/>
      <c r="AG65" s="68"/>
      <c r="AH65" s="62"/>
      <c r="AI65" s="67"/>
      <c r="AJ65" s="68"/>
      <c r="AK65" s="62"/>
      <c r="AL65" s="105">
        <f t="shared" si="4"/>
        <v>30</v>
      </c>
      <c r="AM65" s="106">
        <f t="shared" si="5"/>
        <v>2</v>
      </c>
      <c r="AN65" s="107"/>
    </row>
    <row r="66" spans="1:41" s="11" customFormat="1" ht="13.5" thickBot="1" x14ac:dyDescent="0.25">
      <c r="A66" s="198" t="s">
        <v>26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9"/>
      <c r="AN66" s="107"/>
    </row>
    <row r="67" spans="1:41" s="35" customFormat="1" ht="12.75" x14ac:dyDescent="0.2">
      <c r="A67" s="165" t="s">
        <v>18</v>
      </c>
      <c r="B67" s="43"/>
      <c r="C67" s="44"/>
      <c r="D67" s="45"/>
      <c r="E67" s="43"/>
      <c r="F67" s="44"/>
      <c r="G67" s="45"/>
      <c r="H67" s="43"/>
      <c r="I67" s="44"/>
      <c r="J67" s="45"/>
      <c r="K67" s="43"/>
      <c r="L67" s="44"/>
      <c r="M67" s="46"/>
      <c r="N67" s="43"/>
      <c r="O67" s="44"/>
      <c r="P67" s="45"/>
      <c r="Q67" s="43"/>
      <c r="R67" s="44"/>
      <c r="S67" s="45"/>
      <c r="T67" s="43"/>
      <c r="U67" s="44"/>
      <c r="V67" s="45"/>
      <c r="W67" s="43"/>
      <c r="X67" s="108"/>
      <c r="Y67" s="109"/>
      <c r="Z67" s="43"/>
      <c r="AA67" s="149"/>
      <c r="AB67" s="45"/>
      <c r="AC67" s="43"/>
      <c r="AD67" s="150"/>
      <c r="AE67" s="46"/>
      <c r="AF67" s="110">
        <v>2</v>
      </c>
      <c r="AG67" s="111" t="s">
        <v>10</v>
      </c>
      <c r="AH67" s="112">
        <v>2</v>
      </c>
      <c r="AI67" s="110"/>
      <c r="AJ67" s="113"/>
      <c r="AK67" s="114"/>
      <c r="AL67" s="33">
        <f t="shared" si="3"/>
        <v>0</v>
      </c>
      <c r="AM67" s="41">
        <f>D67+G67+J67+M67+P67+S67+V67+Y67+AB67+AE67+AH67+AK67</f>
        <v>2</v>
      </c>
      <c r="AN67" s="90"/>
    </row>
    <row r="68" spans="1:41" s="35" customFormat="1" ht="12.75" x14ac:dyDescent="0.2">
      <c r="A68" s="165" t="s">
        <v>87</v>
      </c>
      <c r="B68" s="43"/>
      <c r="C68" s="44"/>
      <c r="D68" s="45"/>
      <c r="E68" s="43"/>
      <c r="F68" s="44"/>
      <c r="G68" s="45"/>
      <c r="H68" s="43"/>
      <c r="I68" s="44"/>
      <c r="J68" s="45"/>
      <c r="K68" s="43"/>
      <c r="L68" s="44"/>
      <c r="M68" s="46"/>
      <c r="N68" s="43"/>
      <c r="O68" s="44"/>
      <c r="P68" s="45"/>
      <c r="Q68" s="43"/>
      <c r="R68" s="44"/>
      <c r="S68" s="45"/>
      <c r="T68" s="43"/>
      <c r="U68" s="44"/>
      <c r="V68" s="45"/>
      <c r="W68" s="43"/>
      <c r="X68" s="108"/>
      <c r="Y68" s="109"/>
      <c r="Z68" s="43"/>
      <c r="AA68" s="149"/>
      <c r="AB68" s="45"/>
      <c r="AC68" s="43"/>
      <c r="AD68" s="149"/>
      <c r="AE68" s="46"/>
      <c r="AF68" s="110">
        <v>2</v>
      </c>
      <c r="AG68" s="111" t="s">
        <v>10</v>
      </c>
      <c r="AH68" s="112">
        <v>2</v>
      </c>
      <c r="AI68" s="110">
        <v>2</v>
      </c>
      <c r="AJ68" s="111" t="s">
        <v>10</v>
      </c>
      <c r="AK68" s="114">
        <v>2</v>
      </c>
      <c r="AL68" s="33">
        <f t="shared" si="3"/>
        <v>0</v>
      </c>
      <c r="AM68" s="41">
        <f t="shared" ref="AM68:AM70" si="6">D68+G68+J68+M68+P68+S68+V68+Y68+AB68+AE68+AH68+AK68</f>
        <v>4</v>
      </c>
      <c r="AN68" s="90"/>
    </row>
    <row r="69" spans="1:41" s="35" customFormat="1" ht="12.75" x14ac:dyDescent="0.2">
      <c r="A69" s="166" t="s">
        <v>88</v>
      </c>
      <c r="B69" s="43"/>
      <c r="C69" s="44"/>
      <c r="D69" s="45"/>
      <c r="E69" s="43"/>
      <c r="F69" s="44"/>
      <c r="G69" s="45"/>
      <c r="H69" s="43"/>
      <c r="I69" s="44"/>
      <c r="J69" s="45"/>
      <c r="K69" s="43"/>
      <c r="L69" s="44"/>
      <c r="M69" s="46"/>
      <c r="N69" s="43"/>
      <c r="O69" s="44"/>
      <c r="P69" s="45"/>
      <c r="Q69" s="43"/>
      <c r="R69" s="44"/>
      <c r="S69" s="45"/>
      <c r="T69" s="43"/>
      <c r="U69" s="44"/>
      <c r="V69" s="45"/>
      <c r="W69" s="43"/>
      <c r="X69" s="44"/>
      <c r="Y69" s="65"/>
      <c r="Z69" s="151"/>
      <c r="AA69" s="44"/>
      <c r="AB69" s="45"/>
      <c r="AC69" s="43"/>
      <c r="AD69" s="44"/>
      <c r="AE69" s="46"/>
      <c r="AF69" s="116"/>
      <c r="AG69" s="117"/>
      <c r="AH69" s="112">
        <v>20</v>
      </c>
      <c r="AI69" s="110"/>
      <c r="AJ69" s="117"/>
      <c r="AK69" s="114">
        <v>20</v>
      </c>
      <c r="AL69" s="33">
        <f t="shared" si="3"/>
        <v>0</v>
      </c>
      <c r="AM69" s="41">
        <f t="shared" si="6"/>
        <v>40</v>
      </c>
      <c r="AN69" s="90"/>
    </row>
    <row r="70" spans="1:41" s="35" customFormat="1" ht="13.5" thickBot="1" x14ac:dyDescent="0.25">
      <c r="A70" s="167" t="s">
        <v>27</v>
      </c>
      <c r="B70" s="119"/>
      <c r="C70" s="120"/>
      <c r="D70" s="121"/>
      <c r="E70" s="119"/>
      <c r="F70" s="120"/>
      <c r="G70" s="121"/>
      <c r="H70" s="119"/>
      <c r="I70" s="120"/>
      <c r="J70" s="121"/>
      <c r="K70" s="119"/>
      <c r="L70" s="120"/>
      <c r="M70" s="122"/>
      <c r="N70" s="119"/>
      <c r="O70" s="120"/>
      <c r="P70" s="121"/>
      <c r="Q70" s="119"/>
      <c r="R70" s="120"/>
      <c r="S70" s="121"/>
      <c r="T70" s="119"/>
      <c r="U70" s="120"/>
      <c r="V70" s="121"/>
      <c r="W70" s="119"/>
      <c r="X70" s="120"/>
      <c r="Y70" s="123"/>
      <c r="Z70" s="119"/>
      <c r="AA70" s="120"/>
      <c r="AB70" s="121"/>
      <c r="AC70" s="119"/>
      <c r="AD70" s="120"/>
      <c r="AE70" s="122"/>
      <c r="AF70" s="124"/>
      <c r="AG70" s="125"/>
      <c r="AH70" s="126">
        <v>2</v>
      </c>
      <c r="AI70" s="124"/>
      <c r="AJ70" s="125"/>
      <c r="AK70" s="127">
        <v>2</v>
      </c>
      <c r="AL70" s="128">
        <f t="shared" si="3"/>
        <v>0</v>
      </c>
      <c r="AM70" s="41">
        <f t="shared" si="6"/>
        <v>4</v>
      </c>
      <c r="AN70" s="90"/>
    </row>
    <row r="71" spans="1:41" s="35" customFormat="1" ht="13.5" thickBot="1" x14ac:dyDescent="0.25">
      <c r="A71" s="168" t="s">
        <v>25</v>
      </c>
      <c r="B71" s="130">
        <f t="shared" ref="B71:Q71" si="7">SUM(B6:B70)</f>
        <v>37</v>
      </c>
      <c r="C71" s="131"/>
      <c r="D71" s="131">
        <f t="shared" si="7"/>
        <v>32</v>
      </c>
      <c r="E71" s="130">
        <f t="shared" si="7"/>
        <v>33</v>
      </c>
      <c r="F71" s="131"/>
      <c r="G71" s="131">
        <f t="shared" si="7"/>
        <v>29</v>
      </c>
      <c r="H71" s="130">
        <f t="shared" si="7"/>
        <v>39</v>
      </c>
      <c r="I71" s="131"/>
      <c r="J71" s="131">
        <f t="shared" si="7"/>
        <v>36</v>
      </c>
      <c r="K71" s="130">
        <f t="shared" si="7"/>
        <v>36</v>
      </c>
      <c r="L71" s="131"/>
      <c r="M71" s="131">
        <f t="shared" si="7"/>
        <v>34</v>
      </c>
      <c r="N71" s="130">
        <f t="shared" si="7"/>
        <v>32</v>
      </c>
      <c r="O71" s="131"/>
      <c r="P71" s="131">
        <f t="shared" si="7"/>
        <v>29</v>
      </c>
      <c r="Q71" s="130">
        <f t="shared" si="7"/>
        <v>35</v>
      </c>
      <c r="R71" s="131"/>
      <c r="S71" s="131">
        <f>SUM(S6:S70)</f>
        <v>29</v>
      </c>
      <c r="T71" s="132">
        <f>SUM(T6:T70)</f>
        <v>47</v>
      </c>
      <c r="U71" s="133"/>
      <c r="V71" s="131">
        <f>SUM(V6:V70)</f>
        <v>43</v>
      </c>
      <c r="W71" s="132">
        <f>SUM(W6:W70)</f>
        <v>34</v>
      </c>
      <c r="X71" s="133"/>
      <c r="Y71" s="131">
        <f>SUM(Y6:Y70)</f>
        <v>30</v>
      </c>
      <c r="Z71" s="132">
        <f>SUM(Z6:Z70)</f>
        <v>20</v>
      </c>
      <c r="AA71" s="153"/>
      <c r="AB71" s="154">
        <f>SUM(AB10:AB70)</f>
        <v>27</v>
      </c>
      <c r="AC71" s="152">
        <f>SUM(AC10:AC70)</f>
        <v>22</v>
      </c>
      <c r="AD71" s="153"/>
      <c r="AE71" s="155">
        <f>SUM(AE10:AE70)</f>
        <v>27</v>
      </c>
      <c r="AF71" s="132">
        <f>SUM(AF10:AF70)</f>
        <v>4</v>
      </c>
      <c r="AG71" s="133"/>
      <c r="AH71" s="131">
        <f>SUM(AH10:AH70)</f>
        <v>26</v>
      </c>
      <c r="AI71" s="132">
        <f>SUM(AI10:AI70)</f>
        <v>2</v>
      </c>
      <c r="AJ71" s="133"/>
      <c r="AK71" s="134">
        <f>SUM(AK10:AK70)</f>
        <v>24</v>
      </c>
      <c r="AL71" s="135">
        <f>SUM(AL10:AL70)</f>
        <v>4755</v>
      </c>
      <c r="AM71" s="136">
        <f>SUM(AM6:AM70)-AM63-AM64-AM65</f>
        <v>360</v>
      </c>
      <c r="AO71" s="90"/>
    </row>
    <row r="72" spans="1:41" x14ac:dyDescent="0.25">
      <c r="A72" s="230" t="s">
        <v>44</v>
      </c>
    </row>
    <row r="73" spans="1:41" x14ac:dyDescent="0.25">
      <c r="A73" s="230" t="s">
        <v>45</v>
      </c>
    </row>
    <row r="74" spans="1:41" x14ac:dyDescent="0.25">
      <c r="A74" s="2"/>
    </row>
  </sheetData>
  <sheetProtection algorithmName="SHA-512" hashValue="r0m7pM1PC50kcLvwEguOorsC620ebJ++aVOsOiJXAp6ifNYhsSq8OXPWIiySY7a4vXtCPC0Ui2fCP5PYSRokPA==" saltValue="GDpjvfYwWNuOzjeGjDoXIw==" spinCount="100000" sheet="1" objects="1" scenarios="1"/>
  <mergeCells count="33">
    <mergeCell ref="A1:AM1"/>
    <mergeCell ref="AF4:AH4"/>
    <mergeCell ref="T4:V4"/>
    <mergeCell ref="W4:Y4"/>
    <mergeCell ref="A41:AM41"/>
    <mergeCell ref="A2:AM2"/>
    <mergeCell ref="A66:AM66"/>
    <mergeCell ref="Q60:S60"/>
    <mergeCell ref="T60:V60"/>
    <mergeCell ref="W60:Y60"/>
    <mergeCell ref="Z60:AB60"/>
    <mergeCell ref="AC60:AE60"/>
    <mergeCell ref="AF60:AH60"/>
    <mergeCell ref="K60:M60"/>
    <mergeCell ref="N60:P60"/>
    <mergeCell ref="A60:A61"/>
    <mergeCell ref="B60:D60"/>
    <mergeCell ref="E60:G60"/>
    <mergeCell ref="H60:J60"/>
    <mergeCell ref="AI60:AK60"/>
    <mergeCell ref="A3:AM3"/>
    <mergeCell ref="A4:A5"/>
    <mergeCell ref="B4:D4"/>
    <mergeCell ref="E4:G4"/>
    <mergeCell ref="H4:J4"/>
    <mergeCell ref="K4:M4"/>
    <mergeCell ref="N4:P4"/>
    <mergeCell ref="AI4:AK4"/>
    <mergeCell ref="AL4:AL5"/>
    <mergeCell ref="AM4:AM5"/>
    <mergeCell ref="Q4:S4"/>
    <mergeCell ref="Z4:AB4"/>
    <mergeCell ref="AC4:AE4"/>
  </mergeCells>
  <pageMargins left="0.15748031496062992" right="0.15748031496062992" top="0.41" bottom="0.22" header="0.31496062992125984" footer="0.19685039370078741"/>
  <pageSetup paperSize="8" scale="90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Kredittáblák</vt:lpstr>
      <vt:lpstr>ének-zene-zeneelmélet 5+1 EZZ</vt:lpstr>
      <vt:lpstr>ének-zene-kóruskarnagy 5+1 EZK</vt:lpstr>
      <vt:lpstr>egyházzene-kórusvezetés 5+1 EK</vt:lpstr>
      <vt:lpstr>egyházzene-orgonaművész 5+1 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2017-09-20T09:56:33Z</cp:lastPrinted>
  <dcterms:created xsi:type="dcterms:W3CDTF">2017-05-05T07:07:48Z</dcterms:created>
  <dcterms:modified xsi:type="dcterms:W3CDTF">2017-12-05T14:43:42Z</dcterms:modified>
</cp:coreProperties>
</file>