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intatantervek\2022_23\honlapra_végleges\"/>
    </mc:Choice>
  </mc:AlternateContent>
  <bookViews>
    <workbookView xWindow="0" yWindow="0" windowWidth="38400" windowHeight="12030"/>
  </bookViews>
  <sheets>
    <sheet name="ZENEELMÉLET" sheetId="1" r:id="rId1"/>
  </sheets>
  <definedNames>
    <definedName name="Print_Area" localSheetId="0">ZENEELMÉLET!$A$1:$X$47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X7" i="1"/>
  <c r="W8" i="1"/>
  <c r="X8" i="1"/>
  <c r="W10" i="1"/>
  <c r="X10" i="1"/>
  <c r="W11" i="1"/>
  <c r="X11" i="1"/>
  <c r="W12" i="1"/>
  <c r="W13" i="1"/>
  <c r="X13" i="1"/>
  <c r="W14" i="1"/>
  <c r="W34" i="1" s="1"/>
  <c r="X14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E34" i="1"/>
  <c r="G34" i="1"/>
  <c r="H34" i="1"/>
  <c r="J34" i="1"/>
  <c r="K34" i="1"/>
  <c r="M34" i="1"/>
  <c r="N34" i="1"/>
  <c r="P34" i="1"/>
  <c r="Q34" i="1"/>
  <c r="S34" i="1"/>
  <c r="T34" i="1"/>
  <c r="V34" i="1"/>
  <c r="X34" i="1"/>
  <c r="W35" i="1"/>
  <c r="X35" i="1"/>
  <c r="X36" i="1"/>
</calcChain>
</file>

<file path=xl/sharedStrings.xml><?xml version="1.0" encoding="utf-8"?>
<sst xmlns="http://schemas.openxmlformats.org/spreadsheetml/2006/main" count="228" uniqueCount="93">
  <si>
    <t>**** a tantárgy az oklevél kiadásának feltétele</t>
  </si>
  <si>
    <t xml:space="preserve">     Az egyes szabadon választható tantárgyak kreditértéke és óraszáma eltérő lehet, az aktuális félévi meghirdetésektől függ.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</si>
  <si>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</si>
  <si>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(A Szakmai idegen nyelv tantárgyat csak középfokú (B2), komplex típusú nyelvvizsgával rendelkező hallgatók választhatják)</t>
  </si>
  <si>
    <t xml:space="preserve">* A szakmai idegennyelv  és az idegen nyelv kötelezően választható tárgyak, a kettő közül az egyik tárgy 2 félévének teljesítése kötelező. </t>
  </si>
  <si>
    <t>Megjegyzések:</t>
  </si>
  <si>
    <t xml:space="preserve">   ♪ = a megjelölt tantárggyal párhuzamosan vagy azt követően vehető fel</t>
  </si>
  <si>
    <t xml:space="preserve">   ZV= záróvizsga</t>
  </si>
  <si>
    <t xml:space="preserve">   kód = az előfeltételként teljesítendő tantárgy kódja</t>
  </si>
  <si>
    <t xml:space="preserve">   Gy = gyakorlati jegy</t>
  </si>
  <si>
    <t xml:space="preserve">   Gy = gyakorlat</t>
  </si>
  <si>
    <t xml:space="preserve">           A tantárgyak egymást követő félévei egymásra épülő ismereteket tartalmaznak, ezért csak a félévek sorrendjében vehetők fel és végezhetők el.</t>
  </si>
  <si>
    <t xml:space="preserve">   K = kollokvium (vizsga)</t>
  </si>
  <si>
    <t xml:space="preserve">   E = előadás v. elmélet</t>
  </si>
  <si>
    <t xml:space="preserve">   ♫= Egymásra épülő tantárgy. </t>
  </si>
  <si>
    <t xml:space="preserve"> </t>
  </si>
  <si>
    <t>Munkavédelem****</t>
  </si>
  <si>
    <t>Gy</t>
  </si>
  <si>
    <t>Testnevelés 1-2****</t>
  </si>
  <si>
    <t>Összesen:</t>
  </si>
  <si>
    <t>ZV</t>
  </si>
  <si>
    <t>Szakmai záróvizsga (Szolfézs, Zeneelmélet, Stílusismeret, műelemzés)</t>
  </si>
  <si>
    <t>Szakdolgozat 1-2</t>
  </si>
  <si>
    <t>ZAM-ZE-041BA-042BA</t>
  </si>
  <si>
    <t>Szabadon választott tárgyak**</t>
  </si>
  <si>
    <t xml:space="preserve">Gy </t>
  </si>
  <si>
    <t>♫</t>
  </si>
  <si>
    <t>Latin nyelv 1-4</t>
  </si>
  <si>
    <t>ZAM-ZE-031BA-034BA</t>
  </si>
  <si>
    <t>Multimédiás ismeretek 1-2</t>
  </si>
  <si>
    <t>ZAM-A-191BA-192BA</t>
  </si>
  <si>
    <t>K</t>
  </si>
  <si>
    <t>Kargyakorlat 1-2</t>
  </si>
  <si>
    <t>ZAM-ZE-021BA-022BA</t>
  </si>
  <si>
    <t>Vezénylési gyakorlat 1-6</t>
  </si>
  <si>
    <t>ZAM-A-141BA-146BA</t>
  </si>
  <si>
    <t xml:space="preserve">K </t>
  </si>
  <si>
    <t>E</t>
  </si>
  <si>
    <t>Karirodalom, repertoárismeret 1-4</t>
  </si>
  <si>
    <t>ZAM-ZE-081BA-084BA</t>
  </si>
  <si>
    <t>Hangképzés 1-6</t>
  </si>
  <si>
    <t>ZAM-ZE-41BA-46BA</t>
  </si>
  <si>
    <t>Zongora 1-6</t>
  </si>
  <si>
    <t>ZAM-A-161BA-162BA</t>
  </si>
  <si>
    <t>Énekkar 1-6</t>
  </si>
  <si>
    <t>ZAM-A-181BA186BA</t>
  </si>
  <si>
    <t>Zeneszerzés 1-2</t>
  </si>
  <si>
    <t>ZAM-ZE-151BA-152BA</t>
  </si>
  <si>
    <t>Hangszerismeret, hangszerelés 1-2</t>
  </si>
  <si>
    <t>ZAM-ZE-091BA-092BA</t>
  </si>
  <si>
    <t>Transzponálás, partitúraolvasás, continuo-játék 1-6</t>
  </si>
  <si>
    <t>ZAM-ZE-131BA-136BA</t>
  </si>
  <si>
    <t>Zeneelmélet történet 1-2</t>
  </si>
  <si>
    <t>ZAM-ZE-11BA-12BA</t>
  </si>
  <si>
    <t>Stílusismeret, műelemzés 1-4</t>
  </si>
  <si>
    <t>ZAM-ZE-121BA124BA</t>
  </si>
  <si>
    <t>Szolfézs 1-6</t>
  </si>
  <si>
    <t>ZAM-ZE-01BA-06BA</t>
  </si>
  <si>
    <t>Zeneelmélet 1-6</t>
  </si>
  <si>
    <t>ZAM-ZE-21BA-26BA</t>
  </si>
  <si>
    <t>A szakirány szakterületei</t>
  </si>
  <si>
    <t xml:space="preserve">aí </t>
  </si>
  <si>
    <t>Műismeret, hangverseny-tapasztalat 1-6</t>
  </si>
  <si>
    <t>ZAM-A-MHT01-06</t>
  </si>
  <si>
    <t>Idegen nyelv / Szakmai idegennyelv* 1-2</t>
  </si>
  <si>
    <t>ZAM-A-111BA-112BA ZAM-A-101BA-102BA</t>
  </si>
  <si>
    <t>Művelődéstörténet 1-2</t>
  </si>
  <si>
    <t>ZAM-A-0061BA-0062BA</t>
  </si>
  <si>
    <r>
      <t>Művészettörténet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1-2</t>
    </r>
  </si>
  <si>
    <t>ZAM-A-71BA-72BA</t>
  </si>
  <si>
    <t xml:space="preserve">(Zenei) akusztika </t>
  </si>
  <si>
    <t>ZAM-A-061BA</t>
  </si>
  <si>
    <t>A zeneművészethez kapcsolódó  általános műveltségi elméleti ismeretek</t>
  </si>
  <si>
    <t>Népzene 1-2</t>
  </si>
  <si>
    <t>ZAM-A-11BA-12BA</t>
  </si>
  <si>
    <t>Általános és magyar zenetörténet 1-6</t>
  </si>
  <si>
    <t>ZAM-A-001BA-006BA</t>
  </si>
  <si>
    <t>A zeneművészet elméleti, történeti ismeretei</t>
  </si>
  <si>
    <t>Kr</t>
  </si>
  <si>
    <t>Ó</t>
  </si>
  <si>
    <t>6.</t>
  </si>
  <si>
    <t>5.</t>
  </si>
  <si>
    <t>4.</t>
  </si>
  <si>
    <t>3.</t>
  </si>
  <si>
    <t>2.</t>
  </si>
  <si>
    <t>1.</t>
  </si>
  <si>
    <t>ÓRA-TÍPUS</t>
  </si>
  <si>
    <t>Előfeltétel</t>
  </si>
  <si>
    <t>Tantárgyak</t>
  </si>
  <si>
    <t>Kódszám</t>
  </si>
  <si>
    <t>Hatályos: 2022. szeptember 1-től</t>
  </si>
  <si>
    <t>Ajánlott tanterv</t>
  </si>
  <si>
    <t>ALKOTÓMŰVÉSZET ÉS MUZIKOLÓGIA ALAPKÉPZÉSI SZAK - ZENEELMÉLET SZAKIRÁNY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</si>
</sst>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right" vertical="center" shrinkToFit="1"/>
    </xf>
    <xf numFmtId="1" fontId="9" fillId="0" borderId="1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0" fontId="11" fillId="0" borderId="8" xfId="0" applyFont="1" applyBorder="1"/>
    <xf numFmtId="1" fontId="9" fillId="0" borderId="10" xfId="0" applyNumberFormat="1" applyFont="1" applyBorder="1" applyAlignment="1">
      <alignment horizontal="right" vertical="center" wrapText="1"/>
    </xf>
    <xf numFmtId="1" fontId="12" fillId="0" borderId="11" xfId="0" applyNumberFormat="1" applyFont="1" applyBorder="1" applyAlignment="1">
      <alignment horizontal="right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1" fontId="9" fillId="0" borderId="19" xfId="0" applyNumberFormat="1" applyFont="1" applyBorder="1" applyAlignment="1">
      <alignment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right" vertical="center" shrinkToFit="1"/>
    </xf>
    <xf numFmtId="0" fontId="4" fillId="0" borderId="32" xfId="0" applyFont="1" applyBorder="1"/>
    <xf numFmtId="1" fontId="8" fillId="0" borderId="0" xfId="0" applyNumberFormat="1" applyFont="1" applyAlignment="1">
      <alignment horizontal="right" vertical="center" wrapText="1"/>
    </xf>
    <xf numFmtId="1" fontId="14" fillId="0" borderId="0" xfId="0" applyNumberFormat="1" applyFont="1" applyAlignment="1">
      <alignment horizontal="right" vertical="center" wrapText="1"/>
    </xf>
    <xf numFmtId="1" fontId="9" fillId="0" borderId="1" xfId="0" applyNumberFormat="1" applyFont="1" applyFill="1" applyBorder="1" applyAlignment="1">
      <alignment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3" fillId="0" borderId="1" xfId="0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justify"/>
    </xf>
    <xf numFmtId="1" fontId="14" fillId="0" borderId="33" xfId="0" applyNumberFormat="1" applyFont="1" applyBorder="1" applyAlignment="1">
      <alignment horizontal="right" vertical="center" wrapText="1"/>
    </xf>
    <xf numFmtId="1" fontId="2" fillId="0" borderId="34" xfId="0" applyNumberFormat="1" applyFont="1" applyFill="1" applyBorder="1"/>
    <xf numFmtId="0" fontId="1" fillId="0" borderId="0" xfId="0" applyFont="1" applyFill="1"/>
    <xf numFmtId="0" fontId="1" fillId="0" borderId="35" xfId="0" applyFont="1" applyFill="1" applyBorder="1"/>
    <xf numFmtId="1" fontId="12" fillId="0" borderId="36" xfId="0" applyNumberFormat="1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/>
    </xf>
    <xf numFmtId="1" fontId="12" fillId="0" borderId="37" xfId="0" applyNumberFormat="1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 wrapText="1"/>
    </xf>
    <xf numFmtId="1" fontId="12" fillId="0" borderId="39" xfId="0" applyNumberFormat="1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>
      <alignment horizontal="center" vertical="center" wrapText="1"/>
    </xf>
    <xf numFmtId="1" fontId="12" fillId="0" borderId="40" xfId="0" applyNumberFormat="1" applyFont="1" applyFill="1" applyBorder="1" applyAlignment="1">
      <alignment horizontal="center" vertical="center" wrapText="1"/>
    </xf>
    <xf numFmtId="1" fontId="12" fillId="0" borderId="41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/>
    <xf numFmtId="49" fontId="12" fillId="0" borderId="0" xfId="0" applyNumberFormat="1" applyFont="1" applyFill="1" applyAlignment="1">
      <alignment horizontal="center" vertical="center" wrapText="1"/>
    </xf>
    <xf numFmtId="49" fontId="12" fillId="0" borderId="43" xfId="0" applyNumberFormat="1" applyFont="1" applyFill="1" applyBorder="1" applyAlignment="1">
      <alignment vertical="center" wrapText="1"/>
    </xf>
    <xf numFmtId="0" fontId="13" fillId="0" borderId="44" xfId="0" applyFont="1" applyFill="1" applyBorder="1" applyAlignment="1">
      <alignment horizontal="justify"/>
    </xf>
    <xf numFmtId="1" fontId="9" fillId="0" borderId="30" xfId="0" applyNumberFormat="1" applyFont="1" applyFill="1" applyBorder="1" applyAlignment="1">
      <alignment vertical="center" wrapText="1"/>
    </xf>
    <xf numFmtId="1" fontId="12" fillId="0" borderId="32" xfId="0" applyNumberFormat="1" applyFont="1" applyFill="1" applyBorder="1" applyAlignment="1">
      <alignment horizontal="center" vertical="center" wrapText="1"/>
    </xf>
    <xf numFmtId="1" fontId="12" fillId="0" borderId="45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/>
    <xf numFmtId="49" fontId="12" fillId="0" borderId="45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1" fontId="14" fillId="0" borderId="0" xfId="1" applyNumberFormat="1" applyFont="1" applyAlignment="1">
      <alignment horizontal="right" vertical="center" wrapText="1"/>
    </xf>
    <xf numFmtId="0" fontId="9" fillId="0" borderId="46" xfId="0" applyFont="1" applyFill="1" applyBorder="1" applyAlignment="1">
      <alignment vertical="center"/>
    </xf>
    <xf numFmtId="0" fontId="12" fillId="0" borderId="46" xfId="0" applyFont="1" applyFill="1" applyBorder="1" applyAlignment="1">
      <alignment horizontal="right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/>
    </xf>
    <xf numFmtId="1" fontId="8" fillId="0" borderId="0" xfId="1" applyNumberFormat="1" applyFont="1" applyAlignment="1">
      <alignment vertical="center"/>
    </xf>
    <xf numFmtId="0" fontId="3" fillId="0" borderId="46" xfId="0" applyFont="1" applyFill="1" applyBorder="1"/>
    <xf numFmtId="49" fontId="12" fillId="0" borderId="44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12" fillId="0" borderId="3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3" fillId="0" borderId="48" xfId="0" applyFont="1" applyFill="1" applyBorder="1" applyAlignment="1">
      <alignment horizontal="justify"/>
    </xf>
    <xf numFmtId="1" fontId="8" fillId="0" borderId="44" xfId="0" applyNumberFormat="1" applyFont="1" applyFill="1" applyBorder="1" applyAlignment="1">
      <alignment vertical="center" wrapText="1"/>
    </xf>
    <xf numFmtId="1" fontId="14" fillId="0" borderId="46" xfId="0" applyNumberFormat="1" applyFont="1" applyFill="1" applyBorder="1" applyAlignment="1">
      <alignment horizontal="right" vertical="center" wrapText="1"/>
    </xf>
    <xf numFmtId="1" fontId="14" fillId="0" borderId="52" xfId="0" applyNumberFormat="1" applyFont="1" applyFill="1" applyBorder="1" applyAlignment="1">
      <alignment horizontal="center" vertical="center" wrapText="1"/>
    </xf>
    <xf numFmtId="1" fontId="14" fillId="0" borderId="47" xfId="0" applyNumberFormat="1" applyFont="1" applyFill="1" applyBorder="1" applyAlignment="1">
      <alignment horizontal="center" vertical="center" wrapText="1"/>
    </xf>
    <xf numFmtId="1" fontId="14" fillId="0" borderId="48" xfId="0" applyNumberFormat="1" applyFont="1" applyFill="1" applyBorder="1" applyAlignment="1">
      <alignment horizontal="center" vertical="center" wrapText="1"/>
    </xf>
    <xf numFmtId="49" fontId="14" fillId="0" borderId="53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justify"/>
    </xf>
    <xf numFmtId="0" fontId="13" fillId="0" borderId="54" xfId="0" applyFont="1" applyFill="1" applyBorder="1" applyAlignment="1">
      <alignment horizontal="justify"/>
    </xf>
    <xf numFmtId="1" fontId="9" fillId="0" borderId="44" xfId="0" applyNumberFormat="1" applyFont="1" applyFill="1" applyBorder="1" applyAlignment="1">
      <alignment vertical="center" wrapText="1"/>
    </xf>
    <xf numFmtId="1" fontId="12" fillId="0" borderId="44" xfId="0" applyNumberFormat="1" applyFont="1" applyFill="1" applyBorder="1" applyAlignment="1">
      <alignment horizontal="right" vertical="center" wrapText="1"/>
    </xf>
    <xf numFmtId="0" fontId="12" fillId="0" borderId="55" xfId="0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1" fontId="12" fillId="0" borderId="56" xfId="0" applyNumberFormat="1" applyFont="1" applyFill="1" applyBorder="1" applyAlignment="1">
      <alignment horizontal="center" vertical="center" wrapText="1"/>
    </xf>
    <xf numFmtId="1" fontId="12" fillId="0" borderId="58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vertical="center" wrapText="1"/>
    </xf>
    <xf numFmtId="1" fontId="9" fillId="0" borderId="54" xfId="0" applyNumberFormat="1" applyFont="1" applyFill="1" applyBorder="1" applyAlignment="1">
      <alignment vertical="center" wrapText="1"/>
    </xf>
    <xf numFmtId="1" fontId="12" fillId="0" borderId="54" xfId="0" applyNumberFormat="1" applyFont="1" applyFill="1" applyBorder="1" applyAlignment="1">
      <alignment horizontal="right" vertical="center" wrapText="1"/>
    </xf>
    <xf numFmtId="1" fontId="12" fillId="0" borderId="57" xfId="0" applyNumberFormat="1" applyFont="1" applyFill="1" applyBorder="1" applyAlignment="1">
      <alignment horizontal="center" vertical="center" wrapText="1"/>
    </xf>
    <xf numFmtId="1" fontId="12" fillId="0" borderId="55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54" xfId="0" applyNumberFormat="1" applyFont="1" applyFill="1" applyBorder="1" applyAlignment="1">
      <alignment vertical="center" wrapText="1"/>
    </xf>
    <xf numFmtId="0" fontId="13" fillId="0" borderId="58" xfId="0" applyFont="1" applyFill="1" applyBorder="1" applyAlignment="1">
      <alignment horizontal="justify"/>
    </xf>
    <xf numFmtId="1" fontId="9" fillId="0" borderId="43" xfId="0" applyNumberFormat="1" applyFont="1" applyFill="1" applyBorder="1" applyAlignment="1">
      <alignment vertical="center" wrapText="1"/>
    </xf>
    <xf numFmtId="49" fontId="12" fillId="0" borderId="50" xfId="0" applyNumberFormat="1" applyFont="1" applyFill="1" applyBorder="1" applyAlignment="1">
      <alignment vertical="center" wrapText="1"/>
    </xf>
    <xf numFmtId="1" fontId="12" fillId="0" borderId="43" xfId="0" applyNumberFormat="1" applyFont="1" applyFill="1" applyBorder="1" applyAlignment="1">
      <alignment horizontal="right" vertical="center" wrapText="1"/>
    </xf>
    <xf numFmtId="1" fontId="12" fillId="0" borderId="59" xfId="0" applyNumberFormat="1" applyFont="1" applyFill="1" applyBorder="1" applyAlignment="1">
      <alignment horizontal="center" vertical="center" wrapText="1"/>
    </xf>
    <xf numFmtId="1" fontId="12" fillId="0" borderId="42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vertical="center" wrapText="1"/>
    </xf>
    <xf numFmtId="0" fontId="13" fillId="0" borderId="42" xfId="0" applyFont="1" applyFill="1" applyBorder="1" applyAlignment="1">
      <alignment horizontal="justify"/>
    </xf>
    <xf numFmtId="1" fontId="12" fillId="0" borderId="61" xfId="0" applyNumberFormat="1" applyFont="1" applyFill="1" applyBorder="1" applyAlignment="1">
      <alignment horizontal="center" vertical="center" wrapText="1"/>
    </xf>
    <xf numFmtId="1" fontId="12" fillId="0" borderId="47" xfId="0" applyNumberFormat="1" applyFont="1" applyFill="1" applyBorder="1" applyAlignment="1">
      <alignment horizontal="center" vertical="center" wrapText="1"/>
    </xf>
    <xf numFmtId="1" fontId="12" fillId="0" borderId="48" xfId="0" applyNumberFormat="1" applyFont="1" applyFill="1" applyBorder="1" applyAlignment="1">
      <alignment horizontal="center" vertical="center" wrapText="1"/>
    </xf>
    <xf numFmtId="1" fontId="12" fillId="0" borderId="52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vertical="center" wrapText="1"/>
    </xf>
    <xf numFmtId="0" fontId="13" fillId="0" borderId="10" xfId="0" applyFont="1" applyBorder="1"/>
    <xf numFmtId="49" fontId="9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3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9" fontId="9" fillId="3" borderId="62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horizontal="center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12" fillId="0" borderId="60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30" xfId="0" applyNumberFormat="1" applyFont="1" applyBorder="1" applyAlignment="1">
      <alignment vertical="center" wrapText="1"/>
    </xf>
    <xf numFmtId="0" fontId="12" fillId="2" borderId="6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345281</xdr:colOff>
      <xdr:row>10</xdr:row>
      <xdr:rowOff>34400</xdr:rowOff>
    </xdr:from>
    <xdr:ext cx="5143500" cy="311496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829BBB6C-E165-80FD-3370-1485CBFE80D2}"/>
            </a:ext>
          </a:extLst>
        </xdr:cNvPr>
        <xdr:cNvSpPr txBox="1"/>
      </xdr:nvSpPr>
      <xdr:spPr>
        <a:xfrm rot="10800000" flipV="1">
          <a:off x="15451931" y="1939400"/>
          <a:ext cx="51435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hu-HU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zoomScaleNormal="80" workbookViewId="0">
      <selection activeCell="AF9" sqref="AF9"/>
    </sheetView>
  </sheetViews>
  <sheetFormatPr defaultColWidth="8.7109375" defaultRowHeight="15" x14ac:dyDescent="0.25"/>
  <cols>
    <col min="1" max="1" width="19.140625" style="5" customWidth="1"/>
    <col min="2" max="2" width="31.42578125" style="4" bestFit="1" customWidth="1"/>
    <col min="3" max="3" width="15.7109375" style="3" customWidth="1"/>
    <col min="4" max="4" width="6.42578125" style="3" customWidth="1"/>
    <col min="5" max="22" width="4.42578125" style="1" customWidth="1"/>
    <col min="23" max="23" width="5" style="1" bestFit="1" customWidth="1"/>
    <col min="24" max="24" width="5.140625" style="2" customWidth="1"/>
    <col min="25" max="16384" width="8.7109375" style="1"/>
  </cols>
  <sheetData>
    <row r="1" spans="1:26" ht="15" customHeight="1" thickBot="1" x14ac:dyDescent="0.3">
      <c r="A1" s="171" t="s">
        <v>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3"/>
    </row>
    <row r="2" spans="1:26" ht="15.75" thickBot="1" x14ac:dyDescent="0.3">
      <c r="A2" s="171" t="s">
        <v>91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3"/>
    </row>
    <row r="3" spans="1:26" ht="15.75" thickBot="1" x14ac:dyDescent="0.3">
      <c r="A3" s="174" t="s">
        <v>90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6"/>
    </row>
    <row r="4" spans="1:26" ht="14.85" customHeight="1" x14ac:dyDescent="0.25">
      <c r="A4" s="177" t="s">
        <v>89</v>
      </c>
      <c r="B4" s="179" t="s">
        <v>88</v>
      </c>
      <c r="C4" s="181" t="s">
        <v>87</v>
      </c>
      <c r="D4" s="183" t="s">
        <v>86</v>
      </c>
      <c r="E4" s="185" t="s">
        <v>85</v>
      </c>
      <c r="F4" s="186"/>
      <c r="G4" s="187"/>
      <c r="H4" s="188" t="s">
        <v>84</v>
      </c>
      <c r="I4" s="189"/>
      <c r="J4" s="190"/>
      <c r="K4" s="188" t="s">
        <v>83</v>
      </c>
      <c r="L4" s="189"/>
      <c r="M4" s="190"/>
      <c r="N4" s="188" t="s">
        <v>82</v>
      </c>
      <c r="O4" s="189"/>
      <c r="P4" s="190"/>
      <c r="Q4" s="188" t="s">
        <v>81</v>
      </c>
      <c r="R4" s="189"/>
      <c r="S4" s="190"/>
      <c r="T4" s="188" t="s">
        <v>80</v>
      </c>
      <c r="U4" s="189"/>
      <c r="V4" s="190"/>
      <c r="W4" s="194" t="s">
        <v>79</v>
      </c>
      <c r="X4" s="196" t="s">
        <v>78</v>
      </c>
    </row>
    <row r="5" spans="1:26" ht="15.75" thickBot="1" x14ac:dyDescent="0.3">
      <c r="A5" s="178"/>
      <c r="B5" s="180"/>
      <c r="C5" s="182"/>
      <c r="D5" s="184"/>
      <c r="E5" s="170" t="s">
        <v>79</v>
      </c>
      <c r="F5" s="169"/>
      <c r="G5" s="168" t="s">
        <v>78</v>
      </c>
      <c r="H5" s="170" t="s">
        <v>79</v>
      </c>
      <c r="I5" s="169"/>
      <c r="J5" s="168" t="s">
        <v>78</v>
      </c>
      <c r="K5" s="170" t="s">
        <v>79</v>
      </c>
      <c r="L5" s="169"/>
      <c r="M5" s="168" t="s">
        <v>78</v>
      </c>
      <c r="N5" s="170" t="s">
        <v>79</v>
      </c>
      <c r="O5" s="169"/>
      <c r="P5" s="168" t="s">
        <v>78</v>
      </c>
      <c r="Q5" s="170" t="s">
        <v>79</v>
      </c>
      <c r="R5" s="169"/>
      <c r="S5" s="168" t="s">
        <v>78</v>
      </c>
      <c r="T5" s="170" t="s">
        <v>79</v>
      </c>
      <c r="U5" s="169"/>
      <c r="V5" s="168" t="s">
        <v>78</v>
      </c>
      <c r="W5" s="195"/>
      <c r="X5" s="197"/>
    </row>
    <row r="6" spans="1:26" ht="15.75" thickBot="1" x14ac:dyDescent="0.3">
      <c r="A6" s="198" t="s">
        <v>77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</row>
    <row r="7" spans="1:26" x14ac:dyDescent="0.25">
      <c r="A7" s="167" t="s">
        <v>76</v>
      </c>
      <c r="B7" s="166" t="s">
        <v>75</v>
      </c>
      <c r="C7" s="165" t="s">
        <v>26</v>
      </c>
      <c r="D7" s="165" t="s">
        <v>37</v>
      </c>
      <c r="E7" s="35">
        <v>2</v>
      </c>
      <c r="F7" s="34" t="s">
        <v>31</v>
      </c>
      <c r="G7" s="32">
        <v>3</v>
      </c>
      <c r="H7" s="35">
        <v>2</v>
      </c>
      <c r="I7" s="34" t="s">
        <v>31</v>
      </c>
      <c r="J7" s="32">
        <v>3</v>
      </c>
      <c r="K7" s="35">
        <v>2</v>
      </c>
      <c r="L7" s="34" t="s">
        <v>31</v>
      </c>
      <c r="M7" s="32">
        <v>3</v>
      </c>
      <c r="N7" s="35">
        <v>2</v>
      </c>
      <c r="O7" s="34" t="s">
        <v>31</v>
      </c>
      <c r="P7" s="29">
        <v>3</v>
      </c>
      <c r="Q7" s="35">
        <v>2</v>
      </c>
      <c r="R7" s="34" t="s">
        <v>31</v>
      </c>
      <c r="S7" s="32">
        <v>3</v>
      </c>
      <c r="T7" s="35">
        <v>2</v>
      </c>
      <c r="U7" s="34" t="s">
        <v>31</v>
      </c>
      <c r="V7" s="29">
        <v>3</v>
      </c>
      <c r="W7" s="164">
        <f>15*(E7+H7+K7+N7+Q7+T7)</f>
        <v>180</v>
      </c>
      <c r="X7" s="163">
        <f>G7+J7+M7+P7+S7+V7</f>
        <v>18</v>
      </c>
    </row>
    <row r="8" spans="1:26" ht="15.75" thickBot="1" x14ac:dyDescent="0.3">
      <c r="A8" s="127" t="s">
        <v>74</v>
      </c>
      <c r="B8" s="162" t="s">
        <v>73</v>
      </c>
      <c r="C8" s="148" t="s">
        <v>26</v>
      </c>
      <c r="D8" s="148" t="s">
        <v>17</v>
      </c>
      <c r="E8" s="160">
        <v>2</v>
      </c>
      <c r="F8" s="159" t="s">
        <v>25</v>
      </c>
      <c r="G8" s="161">
        <v>1</v>
      </c>
      <c r="H8" s="160">
        <v>2</v>
      </c>
      <c r="I8" s="159" t="s">
        <v>31</v>
      </c>
      <c r="J8" s="161">
        <v>1</v>
      </c>
      <c r="K8" s="160"/>
      <c r="L8" s="159"/>
      <c r="M8" s="161"/>
      <c r="N8" s="160"/>
      <c r="O8" s="159"/>
      <c r="P8" s="158"/>
      <c r="Q8" s="160"/>
      <c r="R8" s="159"/>
      <c r="S8" s="161"/>
      <c r="T8" s="160"/>
      <c r="U8" s="159"/>
      <c r="V8" s="158"/>
      <c r="W8" s="137">
        <f>15*(E8+H8+K8+N8+Q8+T8)</f>
        <v>60</v>
      </c>
      <c r="X8" s="151">
        <f>G8+J8+M8+P8+S8+V8</f>
        <v>2</v>
      </c>
    </row>
    <row r="9" spans="1:26" ht="15" customHeight="1" thickBot="1" x14ac:dyDescent="0.3">
      <c r="A9" s="191" t="s">
        <v>72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3"/>
    </row>
    <row r="10" spans="1:26" x14ac:dyDescent="0.25">
      <c r="A10" s="157" t="s">
        <v>71</v>
      </c>
      <c r="B10" s="156" t="s">
        <v>70</v>
      </c>
      <c r="C10" s="156"/>
      <c r="D10" s="118" t="s">
        <v>37</v>
      </c>
      <c r="E10" s="155"/>
      <c r="F10" s="77"/>
      <c r="G10" s="84"/>
      <c r="H10" s="155"/>
      <c r="I10" s="77"/>
      <c r="J10" s="84"/>
      <c r="K10" s="155"/>
      <c r="L10" s="77"/>
      <c r="M10" s="154"/>
      <c r="N10" s="155">
        <v>2</v>
      </c>
      <c r="O10" s="77" t="s">
        <v>31</v>
      </c>
      <c r="P10" s="154">
        <v>2</v>
      </c>
      <c r="Q10" s="155"/>
      <c r="R10" s="77"/>
      <c r="S10" s="84"/>
      <c r="T10" s="155"/>
      <c r="U10" s="77"/>
      <c r="V10" s="154"/>
      <c r="W10" s="153">
        <f>15*(E10+H10+K10+N10+Q10+T10)</f>
        <v>30</v>
      </c>
      <c r="X10" s="151">
        <f>G10+J10+M10+P10+S10+V10</f>
        <v>2</v>
      </c>
    </row>
    <row r="11" spans="1:26" x14ac:dyDescent="0.25">
      <c r="A11" s="150" t="s">
        <v>69</v>
      </c>
      <c r="B11" s="152" t="s">
        <v>68</v>
      </c>
      <c r="C11" s="148" t="s">
        <v>26</v>
      </c>
      <c r="D11" s="110" t="s">
        <v>37</v>
      </c>
      <c r="E11" s="142"/>
      <c r="F11" s="141"/>
      <c r="G11" s="147"/>
      <c r="H11" s="142"/>
      <c r="I11" s="141"/>
      <c r="J11" s="147"/>
      <c r="K11" s="142">
        <v>2</v>
      </c>
      <c r="L11" s="141" t="s">
        <v>31</v>
      </c>
      <c r="M11" s="146">
        <v>1</v>
      </c>
      <c r="N11" s="142">
        <v>2</v>
      </c>
      <c r="O11" s="141" t="s">
        <v>31</v>
      </c>
      <c r="P11" s="146">
        <v>1</v>
      </c>
      <c r="Q11" s="142"/>
      <c r="R11" s="141"/>
      <c r="S11" s="147"/>
      <c r="T11" s="142"/>
      <c r="U11" s="141"/>
      <c r="V11" s="146"/>
      <c r="W11" s="137">
        <f>15*(E11+H11+K11+N11+Q11+T11)</f>
        <v>60</v>
      </c>
      <c r="X11" s="151">
        <f>G11+J11+M11+P11+S11+V11</f>
        <v>2</v>
      </c>
    </row>
    <row r="12" spans="1:26" x14ac:dyDescent="0.25">
      <c r="A12" s="150" t="s">
        <v>67</v>
      </c>
      <c r="B12" s="149" t="s">
        <v>66</v>
      </c>
      <c r="C12" s="148" t="s">
        <v>26</v>
      </c>
      <c r="D12" s="110" t="s">
        <v>37</v>
      </c>
      <c r="E12" s="142"/>
      <c r="F12" s="141"/>
      <c r="G12" s="147"/>
      <c r="H12" s="142"/>
      <c r="I12" s="141"/>
      <c r="J12" s="147"/>
      <c r="K12" s="142"/>
      <c r="L12" s="141"/>
      <c r="M12" s="147"/>
      <c r="N12" s="142"/>
      <c r="O12" s="141"/>
      <c r="P12" s="146"/>
      <c r="Q12" s="142">
        <v>2</v>
      </c>
      <c r="R12" s="141" t="s">
        <v>31</v>
      </c>
      <c r="S12" s="147">
        <v>1</v>
      </c>
      <c r="T12" s="142">
        <v>2</v>
      </c>
      <c r="U12" s="141" t="s">
        <v>31</v>
      </c>
      <c r="V12" s="146">
        <v>1</v>
      </c>
      <c r="W12" s="145">
        <f>15*(E12+H12+K12+N12+Q12+T12)</f>
        <v>60</v>
      </c>
      <c r="X12" s="144">
        <v>2</v>
      </c>
      <c r="Z12" s="1" t="s">
        <v>15</v>
      </c>
    </row>
    <row r="13" spans="1:26" ht="29.1" customHeight="1" x14ac:dyDescent="0.25">
      <c r="A13" s="135" t="s">
        <v>65</v>
      </c>
      <c r="B13" s="143" t="s">
        <v>64</v>
      </c>
      <c r="C13" s="110" t="s">
        <v>26</v>
      </c>
      <c r="D13" s="110" t="s">
        <v>17</v>
      </c>
      <c r="E13" s="142"/>
      <c r="F13" s="141"/>
      <c r="G13" s="138"/>
      <c r="H13" s="142"/>
      <c r="I13" s="141"/>
      <c r="J13" s="138"/>
      <c r="K13" s="142"/>
      <c r="L13" s="141"/>
      <c r="M13" s="138"/>
      <c r="N13" s="110"/>
      <c r="O13" s="139"/>
      <c r="P13" s="140"/>
      <c r="Q13" s="110">
        <v>4</v>
      </c>
      <c r="R13" s="139" t="s">
        <v>17</v>
      </c>
      <c r="S13" s="138">
        <v>2</v>
      </c>
      <c r="T13" s="111">
        <v>4</v>
      </c>
      <c r="U13" s="139" t="s">
        <v>17</v>
      </c>
      <c r="V13" s="138">
        <v>2</v>
      </c>
      <c r="W13" s="137">
        <f>15*(E13+H13+K13+N13+Q13+T13)</f>
        <v>120</v>
      </c>
      <c r="X13" s="136">
        <f>G13+J13+M13+P13+S13+V13</f>
        <v>4</v>
      </c>
    </row>
    <row r="14" spans="1:26" ht="15" customHeight="1" thickBot="1" x14ac:dyDescent="0.3">
      <c r="A14" s="135" t="s">
        <v>63</v>
      </c>
      <c r="B14" s="134" t="s">
        <v>62</v>
      </c>
      <c r="C14" s="133"/>
      <c r="D14" s="133" t="s">
        <v>17</v>
      </c>
      <c r="E14" s="132"/>
      <c r="F14" s="131" t="s">
        <v>61</v>
      </c>
      <c r="G14" s="130"/>
      <c r="H14" s="132"/>
      <c r="I14" s="131" t="s">
        <v>61</v>
      </c>
      <c r="J14" s="130"/>
      <c r="K14" s="132"/>
      <c r="L14" s="131" t="s">
        <v>61</v>
      </c>
      <c r="M14" s="130"/>
      <c r="N14" s="132"/>
      <c r="O14" s="131" t="s">
        <v>61</v>
      </c>
      <c r="P14" s="130"/>
      <c r="Q14" s="132"/>
      <c r="R14" s="131" t="s">
        <v>61</v>
      </c>
      <c r="S14" s="130"/>
      <c r="T14" s="132"/>
      <c r="U14" s="131" t="s">
        <v>61</v>
      </c>
      <c r="V14" s="130"/>
      <c r="W14" s="129">
        <f>15*(E14+H14+K14+N14+Q14+T14)</f>
        <v>0</v>
      </c>
      <c r="X14" s="128">
        <f>SUM(G14+J14+M14+P14+S14+V14)</f>
        <v>0</v>
      </c>
    </row>
    <row r="15" spans="1:26" ht="15" customHeight="1" thickBot="1" x14ac:dyDescent="0.3">
      <c r="A15" s="192" t="s">
        <v>60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3"/>
    </row>
    <row r="16" spans="1:26" ht="14.85" customHeight="1" x14ac:dyDescent="0.25">
      <c r="A16" s="127" t="s">
        <v>59</v>
      </c>
      <c r="B16" s="126" t="s">
        <v>58</v>
      </c>
      <c r="C16" s="110" t="s">
        <v>26</v>
      </c>
      <c r="D16" s="110" t="s">
        <v>17</v>
      </c>
      <c r="E16" s="123">
        <v>2</v>
      </c>
      <c r="F16" s="122" t="s">
        <v>25</v>
      </c>
      <c r="G16" s="124">
        <v>5</v>
      </c>
      <c r="H16" s="123">
        <v>2</v>
      </c>
      <c r="I16" s="122" t="s">
        <v>31</v>
      </c>
      <c r="J16" s="124">
        <v>5</v>
      </c>
      <c r="K16" s="125">
        <v>2</v>
      </c>
      <c r="L16" s="122" t="s">
        <v>25</v>
      </c>
      <c r="M16" s="124">
        <v>5</v>
      </c>
      <c r="N16" s="125">
        <v>2</v>
      </c>
      <c r="O16" s="122" t="s">
        <v>31</v>
      </c>
      <c r="P16" s="121">
        <v>5</v>
      </c>
      <c r="Q16" s="123">
        <v>2</v>
      </c>
      <c r="R16" s="122" t="s">
        <v>25</v>
      </c>
      <c r="S16" s="124">
        <v>5</v>
      </c>
      <c r="T16" s="123">
        <v>2</v>
      </c>
      <c r="U16" s="122" t="s">
        <v>17</v>
      </c>
      <c r="V16" s="121">
        <v>5</v>
      </c>
      <c r="W16" s="120">
        <v>180</v>
      </c>
      <c r="X16" s="119">
        <f t="shared" ref="X16:X32" si="0">SUM(G16+J16+M16+P16+S16+V16)</f>
        <v>30</v>
      </c>
      <c r="Y16" s="59"/>
      <c r="Z16" s="58"/>
    </row>
    <row r="17" spans="1:29" ht="14.85" customHeight="1" x14ac:dyDescent="0.25">
      <c r="A17" s="90" t="s">
        <v>57</v>
      </c>
      <c r="B17" s="112" t="s">
        <v>56</v>
      </c>
      <c r="C17" s="111" t="s">
        <v>26</v>
      </c>
      <c r="D17" s="110" t="s">
        <v>17</v>
      </c>
      <c r="E17" s="108">
        <v>2</v>
      </c>
      <c r="F17" s="109" t="s">
        <v>25</v>
      </c>
      <c r="G17" s="106">
        <v>4</v>
      </c>
      <c r="H17" s="108">
        <v>2</v>
      </c>
      <c r="I17" s="107" t="s">
        <v>31</v>
      </c>
      <c r="J17" s="106">
        <v>4</v>
      </c>
      <c r="K17" s="109">
        <v>2</v>
      </c>
      <c r="L17" s="107" t="s">
        <v>25</v>
      </c>
      <c r="M17" s="106">
        <v>4</v>
      </c>
      <c r="N17" s="109">
        <v>2</v>
      </c>
      <c r="O17" s="107" t="s">
        <v>31</v>
      </c>
      <c r="P17" s="106">
        <v>4</v>
      </c>
      <c r="Q17" s="108">
        <v>2</v>
      </c>
      <c r="R17" s="107" t="s">
        <v>25</v>
      </c>
      <c r="S17" s="106">
        <v>4</v>
      </c>
      <c r="T17" s="108">
        <v>2</v>
      </c>
      <c r="U17" s="107" t="s">
        <v>17</v>
      </c>
      <c r="V17" s="106">
        <v>4</v>
      </c>
      <c r="W17" s="105">
        <v>180</v>
      </c>
      <c r="X17" s="104">
        <f t="shared" si="0"/>
        <v>24</v>
      </c>
      <c r="Y17" s="59"/>
      <c r="Z17" s="58"/>
    </row>
    <row r="18" spans="1:29" ht="14.85" customHeight="1" x14ac:dyDescent="0.25">
      <c r="A18" s="90" t="s">
        <v>55</v>
      </c>
      <c r="B18" s="113" t="s">
        <v>54</v>
      </c>
      <c r="C18" s="111" t="s">
        <v>26</v>
      </c>
      <c r="D18" s="116" t="s">
        <v>37</v>
      </c>
      <c r="E18" s="108"/>
      <c r="F18" s="109"/>
      <c r="G18" s="106"/>
      <c r="H18" s="109"/>
      <c r="I18" s="107"/>
      <c r="J18" s="106"/>
      <c r="K18" s="109">
        <v>1</v>
      </c>
      <c r="L18" s="107" t="s">
        <v>25</v>
      </c>
      <c r="M18" s="106">
        <v>1</v>
      </c>
      <c r="N18" s="109">
        <v>1</v>
      </c>
      <c r="O18" s="107" t="s">
        <v>25</v>
      </c>
      <c r="P18" s="106">
        <v>1</v>
      </c>
      <c r="Q18" s="108">
        <v>1</v>
      </c>
      <c r="R18" s="107" t="s">
        <v>25</v>
      </c>
      <c r="S18" s="106">
        <v>1</v>
      </c>
      <c r="T18" s="108">
        <v>1</v>
      </c>
      <c r="U18" s="107" t="s">
        <v>31</v>
      </c>
      <c r="V18" s="106">
        <v>1</v>
      </c>
      <c r="W18" s="105">
        <v>60</v>
      </c>
      <c r="X18" s="104">
        <f t="shared" si="0"/>
        <v>4</v>
      </c>
      <c r="Y18" s="103"/>
      <c r="Z18" s="9"/>
    </row>
    <row r="19" spans="1:29" ht="14.85" customHeight="1" x14ac:dyDescent="0.25">
      <c r="A19" s="90" t="s">
        <v>53</v>
      </c>
      <c r="B19" s="112" t="s">
        <v>52</v>
      </c>
      <c r="C19" s="111" t="s">
        <v>26</v>
      </c>
      <c r="D19" s="118" t="s">
        <v>37</v>
      </c>
      <c r="E19" s="108"/>
      <c r="F19" s="109"/>
      <c r="G19" s="106"/>
      <c r="H19" s="109"/>
      <c r="I19" s="107"/>
      <c r="J19" s="106"/>
      <c r="K19" s="109"/>
      <c r="L19" s="107"/>
      <c r="M19" s="106"/>
      <c r="N19" s="109"/>
      <c r="O19" s="107"/>
      <c r="P19" s="106"/>
      <c r="Q19" s="108">
        <v>1</v>
      </c>
      <c r="R19" s="107" t="s">
        <v>25</v>
      </c>
      <c r="S19" s="106">
        <v>1</v>
      </c>
      <c r="T19" s="108">
        <v>1</v>
      </c>
      <c r="U19" s="107" t="s">
        <v>31</v>
      </c>
      <c r="V19" s="106">
        <v>1</v>
      </c>
      <c r="W19" s="105">
        <v>30</v>
      </c>
      <c r="X19" s="104">
        <f t="shared" si="0"/>
        <v>2</v>
      </c>
      <c r="Y19" s="59"/>
      <c r="Z19" s="58"/>
    </row>
    <row r="20" spans="1:29" ht="25.35" customHeight="1" x14ac:dyDescent="0.25">
      <c r="A20" s="90" t="s">
        <v>51</v>
      </c>
      <c r="B20" s="112" t="s">
        <v>50</v>
      </c>
      <c r="C20" s="115"/>
      <c r="D20" s="110" t="s">
        <v>17</v>
      </c>
      <c r="E20" s="108">
        <v>1</v>
      </c>
      <c r="F20" s="109" t="s">
        <v>25</v>
      </c>
      <c r="G20" s="106">
        <v>2</v>
      </c>
      <c r="H20" s="109">
        <v>1</v>
      </c>
      <c r="I20" s="107" t="s">
        <v>25</v>
      </c>
      <c r="J20" s="106">
        <v>2</v>
      </c>
      <c r="K20" s="109">
        <v>1</v>
      </c>
      <c r="L20" s="107" t="s">
        <v>25</v>
      </c>
      <c r="M20" s="106">
        <v>2</v>
      </c>
      <c r="N20" s="109">
        <v>1</v>
      </c>
      <c r="O20" s="107" t="s">
        <v>25</v>
      </c>
      <c r="P20" s="106">
        <v>2</v>
      </c>
      <c r="Q20" s="108">
        <v>1</v>
      </c>
      <c r="R20" s="107" t="s">
        <v>25</v>
      </c>
      <c r="S20" s="106">
        <v>2</v>
      </c>
      <c r="T20" s="108">
        <v>1</v>
      </c>
      <c r="U20" s="107" t="s">
        <v>25</v>
      </c>
      <c r="V20" s="106">
        <v>2</v>
      </c>
      <c r="W20" s="105">
        <v>90</v>
      </c>
      <c r="X20" s="104">
        <f t="shared" si="0"/>
        <v>12</v>
      </c>
      <c r="Y20" s="59"/>
      <c r="Z20" s="9"/>
      <c r="AB20" s="117"/>
    </row>
    <row r="21" spans="1:29" ht="14.85" customHeight="1" x14ac:dyDescent="0.25">
      <c r="A21" s="90" t="s">
        <v>49</v>
      </c>
      <c r="B21" s="112" t="s">
        <v>48</v>
      </c>
      <c r="C21" s="115"/>
      <c r="D21" s="110" t="s">
        <v>17</v>
      </c>
      <c r="E21" s="108">
        <v>1</v>
      </c>
      <c r="F21" s="109" t="s">
        <v>25</v>
      </c>
      <c r="G21" s="106">
        <v>1</v>
      </c>
      <c r="H21" s="109">
        <v>1</v>
      </c>
      <c r="I21" s="107" t="s">
        <v>25</v>
      </c>
      <c r="J21" s="106">
        <v>1</v>
      </c>
      <c r="K21" s="109"/>
      <c r="L21" s="107"/>
      <c r="M21" s="106"/>
      <c r="N21" s="109"/>
      <c r="O21" s="107"/>
      <c r="P21" s="106"/>
      <c r="Q21" s="108"/>
      <c r="R21" s="107"/>
      <c r="S21" s="106"/>
      <c r="T21" s="108"/>
      <c r="U21" s="107"/>
      <c r="V21" s="106"/>
      <c r="W21" s="105">
        <v>30</v>
      </c>
      <c r="X21" s="104">
        <f t="shared" si="0"/>
        <v>2</v>
      </c>
      <c r="Y21" s="103"/>
      <c r="Z21" s="9"/>
    </row>
    <row r="22" spans="1:29" ht="14.85" customHeight="1" x14ac:dyDescent="0.25">
      <c r="A22" s="90" t="s">
        <v>47</v>
      </c>
      <c r="B22" s="113" t="s">
        <v>46</v>
      </c>
      <c r="C22" s="115"/>
      <c r="D22" s="110" t="s">
        <v>17</v>
      </c>
      <c r="E22" s="108"/>
      <c r="F22" s="109"/>
      <c r="G22" s="106"/>
      <c r="H22" s="109"/>
      <c r="I22" s="107"/>
      <c r="J22" s="106"/>
      <c r="K22" s="109">
        <v>2</v>
      </c>
      <c r="L22" s="107" t="s">
        <v>25</v>
      </c>
      <c r="M22" s="106">
        <v>2</v>
      </c>
      <c r="N22" s="109">
        <v>2</v>
      </c>
      <c r="O22" s="107" t="s">
        <v>25</v>
      </c>
      <c r="P22" s="106">
        <v>2</v>
      </c>
      <c r="Q22" s="108"/>
      <c r="R22" s="107"/>
      <c r="S22" s="106"/>
      <c r="T22" s="108"/>
      <c r="U22" s="107"/>
      <c r="V22" s="106"/>
      <c r="W22" s="105">
        <v>60</v>
      </c>
      <c r="X22" s="104">
        <f t="shared" si="0"/>
        <v>4</v>
      </c>
      <c r="Y22" s="59"/>
      <c r="Z22" s="9"/>
    </row>
    <row r="23" spans="1:29" ht="14.85" customHeight="1" x14ac:dyDescent="0.25">
      <c r="A23" s="90" t="s">
        <v>45</v>
      </c>
      <c r="B23" s="113" t="s">
        <v>44</v>
      </c>
      <c r="C23" s="115"/>
      <c r="D23" s="110" t="s">
        <v>17</v>
      </c>
      <c r="E23" s="108">
        <v>4</v>
      </c>
      <c r="F23" s="109" t="s">
        <v>25</v>
      </c>
      <c r="G23" s="106">
        <v>2</v>
      </c>
      <c r="H23" s="109">
        <v>4</v>
      </c>
      <c r="I23" s="107" t="s">
        <v>25</v>
      </c>
      <c r="J23" s="106">
        <v>2</v>
      </c>
      <c r="K23" s="109">
        <v>4</v>
      </c>
      <c r="L23" s="107" t="s">
        <v>25</v>
      </c>
      <c r="M23" s="106">
        <v>2</v>
      </c>
      <c r="N23" s="109">
        <v>4</v>
      </c>
      <c r="O23" s="107" t="s">
        <v>25</v>
      </c>
      <c r="P23" s="106">
        <v>2</v>
      </c>
      <c r="Q23" s="108">
        <v>4</v>
      </c>
      <c r="R23" s="107" t="s">
        <v>25</v>
      </c>
      <c r="S23" s="106">
        <v>2</v>
      </c>
      <c r="T23" s="108">
        <v>4</v>
      </c>
      <c r="U23" s="107" t="s">
        <v>25</v>
      </c>
      <c r="V23" s="106">
        <v>2</v>
      </c>
      <c r="W23" s="105">
        <v>360</v>
      </c>
      <c r="X23" s="104">
        <f t="shared" si="0"/>
        <v>12</v>
      </c>
      <c r="Y23" s="103"/>
      <c r="Z23" s="9"/>
    </row>
    <row r="24" spans="1:29" ht="14.85" customHeight="1" x14ac:dyDescent="0.25">
      <c r="A24" s="90" t="s">
        <v>43</v>
      </c>
      <c r="B24" s="113" t="s">
        <v>42</v>
      </c>
      <c r="C24" s="115"/>
      <c r="D24" s="110" t="s">
        <v>17</v>
      </c>
      <c r="E24" s="108">
        <v>1</v>
      </c>
      <c r="F24" s="109" t="s">
        <v>25</v>
      </c>
      <c r="G24" s="106">
        <v>2</v>
      </c>
      <c r="H24" s="109">
        <v>1</v>
      </c>
      <c r="I24" s="107" t="s">
        <v>25</v>
      </c>
      <c r="J24" s="106">
        <v>2</v>
      </c>
      <c r="K24" s="109">
        <v>1</v>
      </c>
      <c r="L24" s="107" t="s">
        <v>25</v>
      </c>
      <c r="M24" s="106">
        <v>2</v>
      </c>
      <c r="N24" s="109">
        <v>1</v>
      </c>
      <c r="O24" s="107" t="s">
        <v>25</v>
      </c>
      <c r="P24" s="106">
        <v>2</v>
      </c>
      <c r="Q24" s="108">
        <v>1</v>
      </c>
      <c r="R24" s="107" t="s">
        <v>25</v>
      </c>
      <c r="S24" s="106">
        <v>2</v>
      </c>
      <c r="T24" s="108">
        <v>1</v>
      </c>
      <c r="U24" s="107" t="s">
        <v>36</v>
      </c>
      <c r="V24" s="106">
        <v>2</v>
      </c>
      <c r="W24" s="105">
        <v>90</v>
      </c>
      <c r="X24" s="104">
        <f t="shared" si="0"/>
        <v>12</v>
      </c>
      <c r="Y24" s="59"/>
      <c r="Z24" s="114" t="s">
        <v>15</v>
      </c>
    </row>
    <row r="25" spans="1:29" ht="14.85" customHeight="1" x14ac:dyDescent="0.25">
      <c r="A25" s="90" t="s">
        <v>41</v>
      </c>
      <c r="B25" s="113" t="s">
        <v>40</v>
      </c>
      <c r="C25" s="115"/>
      <c r="D25" s="110" t="s">
        <v>17</v>
      </c>
      <c r="E25" s="108">
        <v>1</v>
      </c>
      <c r="F25" s="109" t="s">
        <v>25</v>
      </c>
      <c r="G25" s="106">
        <v>1</v>
      </c>
      <c r="H25" s="109">
        <v>1</v>
      </c>
      <c r="I25" s="107" t="s">
        <v>25</v>
      </c>
      <c r="J25" s="106">
        <v>1</v>
      </c>
      <c r="K25" s="109">
        <v>1</v>
      </c>
      <c r="L25" s="107" t="s">
        <v>25</v>
      </c>
      <c r="M25" s="106">
        <v>1</v>
      </c>
      <c r="N25" s="109">
        <v>1</v>
      </c>
      <c r="O25" s="107" t="s">
        <v>25</v>
      </c>
      <c r="P25" s="106">
        <v>1</v>
      </c>
      <c r="Q25" s="108">
        <v>1</v>
      </c>
      <c r="R25" s="107" t="s">
        <v>25</v>
      </c>
      <c r="S25" s="106">
        <v>1</v>
      </c>
      <c r="T25" s="108">
        <v>1</v>
      </c>
      <c r="U25" s="107" t="s">
        <v>31</v>
      </c>
      <c r="V25" s="106">
        <v>1</v>
      </c>
      <c r="W25" s="105">
        <v>90</v>
      </c>
      <c r="X25" s="104">
        <f t="shared" si="0"/>
        <v>6</v>
      </c>
      <c r="Y25" s="59"/>
      <c r="Z25" s="9"/>
      <c r="AC25" s="1" t="s">
        <v>15</v>
      </c>
    </row>
    <row r="26" spans="1:29" ht="14.85" customHeight="1" x14ac:dyDescent="0.25">
      <c r="A26" s="90" t="s">
        <v>39</v>
      </c>
      <c r="B26" s="113" t="s">
        <v>38</v>
      </c>
      <c r="C26" s="111" t="s">
        <v>26</v>
      </c>
      <c r="D26" s="116" t="s">
        <v>37</v>
      </c>
      <c r="E26" s="108">
        <v>2</v>
      </c>
      <c r="F26" s="109" t="s">
        <v>31</v>
      </c>
      <c r="G26" s="106">
        <v>2</v>
      </c>
      <c r="H26" s="109">
        <v>2</v>
      </c>
      <c r="I26" s="107" t="s">
        <v>36</v>
      </c>
      <c r="J26" s="106">
        <v>2</v>
      </c>
      <c r="K26" s="109">
        <v>2</v>
      </c>
      <c r="L26" s="107" t="s">
        <v>36</v>
      </c>
      <c r="M26" s="106">
        <v>2</v>
      </c>
      <c r="N26" s="109">
        <v>2</v>
      </c>
      <c r="O26" s="107" t="s">
        <v>36</v>
      </c>
      <c r="P26" s="106">
        <v>2</v>
      </c>
      <c r="Q26" s="108"/>
      <c r="R26" s="107"/>
      <c r="S26" s="106"/>
      <c r="T26" s="108"/>
      <c r="U26" s="107"/>
      <c r="V26" s="106"/>
      <c r="W26" s="105">
        <v>120</v>
      </c>
      <c r="X26" s="104">
        <f t="shared" si="0"/>
        <v>8</v>
      </c>
      <c r="Y26" s="103"/>
      <c r="Z26" s="9"/>
    </row>
    <row r="27" spans="1:29" ht="14.85" customHeight="1" x14ac:dyDescent="0.25">
      <c r="A27" s="90" t="s">
        <v>35</v>
      </c>
      <c r="B27" s="113" t="s">
        <v>34</v>
      </c>
      <c r="C27" s="111" t="s">
        <v>26</v>
      </c>
      <c r="D27" s="110" t="s">
        <v>17</v>
      </c>
      <c r="E27" s="108">
        <v>1</v>
      </c>
      <c r="F27" s="109" t="s">
        <v>25</v>
      </c>
      <c r="G27" s="106">
        <v>1</v>
      </c>
      <c r="H27" s="109">
        <v>1</v>
      </c>
      <c r="I27" s="107" t="s">
        <v>25</v>
      </c>
      <c r="J27" s="106">
        <v>1</v>
      </c>
      <c r="K27" s="109">
        <v>1</v>
      </c>
      <c r="L27" s="107" t="s">
        <v>25</v>
      </c>
      <c r="M27" s="106">
        <v>1</v>
      </c>
      <c r="N27" s="109">
        <v>1</v>
      </c>
      <c r="O27" s="107" t="s">
        <v>25</v>
      </c>
      <c r="P27" s="106">
        <v>1</v>
      </c>
      <c r="Q27" s="108">
        <v>1</v>
      </c>
      <c r="R27" s="107" t="s">
        <v>25</v>
      </c>
      <c r="S27" s="106">
        <v>1</v>
      </c>
      <c r="T27" s="108">
        <v>1</v>
      </c>
      <c r="U27" s="107" t="s">
        <v>25</v>
      </c>
      <c r="V27" s="106">
        <v>1</v>
      </c>
      <c r="W27" s="105">
        <v>90</v>
      </c>
      <c r="X27" s="104">
        <f t="shared" si="0"/>
        <v>6</v>
      </c>
      <c r="Y27" s="103"/>
      <c r="Z27" s="9"/>
    </row>
    <row r="28" spans="1:29" ht="14.85" customHeight="1" x14ac:dyDescent="0.25">
      <c r="A28" s="90" t="s">
        <v>33</v>
      </c>
      <c r="B28" s="113" t="s">
        <v>32</v>
      </c>
      <c r="C28" s="115"/>
      <c r="D28" s="110" t="s">
        <v>17</v>
      </c>
      <c r="E28" s="108"/>
      <c r="F28" s="109"/>
      <c r="G28" s="106"/>
      <c r="H28" s="109"/>
      <c r="I28" s="107"/>
      <c r="J28" s="106"/>
      <c r="K28" s="109"/>
      <c r="L28" s="107"/>
      <c r="M28" s="106"/>
      <c r="N28" s="109"/>
      <c r="O28" s="107"/>
      <c r="P28" s="106"/>
      <c r="Q28" s="108">
        <v>2</v>
      </c>
      <c r="R28" s="107" t="s">
        <v>25</v>
      </c>
      <c r="S28" s="106">
        <v>2</v>
      </c>
      <c r="T28" s="108">
        <v>2</v>
      </c>
      <c r="U28" s="107" t="s">
        <v>31</v>
      </c>
      <c r="V28" s="106">
        <v>2</v>
      </c>
      <c r="W28" s="105">
        <v>60</v>
      </c>
      <c r="X28" s="104">
        <f t="shared" si="0"/>
        <v>4</v>
      </c>
      <c r="Y28" s="59"/>
      <c r="Z28" s="114"/>
    </row>
    <row r="29" spans="1:29" ht="14.85" customHeight="1" x14ac:dyDescent="0.25">
      <c r="A29" s="90" t="s">
        <v>30</v>
      </c>
      <c r="B29" s="113" t="s">
        <v>29</v>
      </c>
      <c r="C29" s="111" t="s">
        <v>26</v>
      </c>
      <c r="D29" s="110" t="s">
        <v>17</v>
      </c>
      <c r="E29" s="108">
        <v>2</v>
      </c>
      <c r="F29" s="109" t="s">
        <v>25</v>
      </c>
      <c r="G29" s="106">
        <v>1</v>
      </c>
      <c r="H29" s="109">
        <v>2</v>
      </c>
      <c r="I29" s="107" t="s">
        <v>25</v>
      </c>
      <c r="J29" s="106">
        <v>1</v>
      </c>
      <c r="K29" s="109"/>
      <c r="L29" s="107"/>
      <c r="M29" s="106"/>
      <c r="N29" s="109"/>
      <c r="O29" s="107"/>
      <c r="P29" s="106"/>
      <c r="Q29" s="108"/>
      <c r="R29" s="107"/>
      <c r="S29" s="106"/>
      <c r="T29" s="108"/>
      <c r="U29" s="107"/>
      <c r="V29" s="106"/>
      <c r="W29" s="105">
        <v>60</v>
      </c>
      <c r="X29" s="104">
        <f t="shared" si="0"/>
        <v>2</v>
      </c>
      <c r="Y29" s="103"/>
      <c r="Z29" s="9"/>
    </row>
    <row r="30" spans="1:29" ht="14.85" customHeight="1" x14ac:dyDescent="0.25">
      <c r="A30" s="90" t="s">
        <v>28</v>
      </c>
      <c r="B30" s="112" t="s">
        <v>27</v>
      </c>
      <c r="C30" s="111" t="s">
        <v>26</v>
      </c>
      <c r="D30" s="110" t="s">
        <v>17</v>
      </c>
      <c r="E30" s="108">
        <v>2</v>
      </c>
      <c r="F30" s="109" t="s">
        <v>25</v>
      </c>
      <c r="G30" s="106">
        <v>1</v>
      </c>
      <c r="H30" s="109">
        <v>2</v>
      </c>
      <c r="I30" s="107" t="s">
        <v>25</v>
      </c>
      <c r="J30" s="106">
        <v>1</v>
      </c>
      <c r="K30" s="109">
        <v>2</v>
      </c>
      <c r="L30" s="107" t="s">
        <v>25</v>
      </c>
      <c r="M30" s="106">
        <v>1</v>
      </c>
      <c r="N30" s="109">
        <v>2</v>
      </c>
      <c r="O30" s="107" t="s">
        <v>25</v>
      </c>
      <c r="P30" s="106">
        <v>1</v>
      </c>
      <c r="Q30" s="109"/>
      <c r="R30" s="107"/>
      <c r="S30" s="106"/>
      <c r="T30" s="108"/>
      <c r="U30" s="107"/>
      <c r="V30" s="106"/>
      <c r="W30" s="105">
        <v>120</v>
      </c>
      <c r="X30" s="104">
        <f t="shared" si="0"/>
        <v>4</v>
      </c>
      <c r="Y30" s="103"/>
      <c r="Z30" s="9"/>
    </row>
    <row r="31" spans="1:29" ht="14.85" customHeight="1" thickBot="1" x14ac:dyDescent="0.3">
      <c r="A31" s="102"/>
      <c r="B31" s="101" t="s">
        <v>24</v>
      </c>
      <c r="C31" s="100"/>
      <c r="D31" s="100"/>
      <c r="E31" s="99"/>
      <c r="F31" s="98"/>
      <c r="G31" s="97">
        <v>3</v>
      </c>
      <c r="H31" s="95"/>
      <c r="I31" s="94"/>
      <c r="J31" s="96">
        <v>4</v>
      </c>
      <c r="K31" s="95"/>
      <c r="L31" s="94"/>
      <c r="M31" s="96">
        <v>3</v>
      </c>
      <c r="N31" s="95"/>
      <c r="O31" s="94"/>
      <c r="P31" s="96">
        <v>2</v>
      </c>
      <c r="Q31" s="95"/>
      <c r="R31" s="94"/>
      <c r="S31" s="96"/>
      <c r="T31" s="95"/>
      <c r="U31" s="94"/>
      <c r="V31" s="93"/>
      <c r="W31" s="92"/>
      <c r="X31" s="91">
        <f t="shared" si="0"/>
        <v>12</v>
      </c>
      <c r="Y31" s="59"/>
      <c r="Z31" s="9"/>
    </row>
    <row r="32" spans="1:29" ht="14.85" customHeight="1" x14ac:dyDescent="0.25">
      <c r="A32" s="90" t="s">
        <v>23</v>
      </c>
      <c r="B32" s="89" t="s">
        <v>22</v>
      </c>
      <c r="C32" s="88"/>
      <c r="D32" s="87"/>
      <c r="E32" s="86"/>
      <c r="F32" s="85"/>
      <c r="G32" s="84"/>
      <c r="H32" s="83"/>
      <c r="I32" s="77"/>
      <c r="J32" s="82"/>
      <c r="K32" s="83"/>
      <c r="L32" s="77"/>
      <c r="M32" s="82"/>
      <c r="N32" s="83"/>
      <c r="O32" s="77"/>
      <c r="P32" s="82"/>
      <c r="Q32" s="81"/>
      <c r="R32" s="80" t="s">
        <v>17</v>
      </c>
      <c r="S32" s="79">
        <v>3</v>
      </c>
      <c r="T32" s="78"/>
      <c r="U32" s="77" t="s">
        <v>17</v>
      </c>
      <c r="V32" s="76">
        <v>3</v>
      </c>
      <c r="W32" s="75">
        <v>30</v>
      </c>
      <c r="X32" s="74">
        <f t="shared" si="0"/>
        <v>6</v>
      </c>
      <c r="Y32" s="73"/>
      <c r="Z32" s="9"/>
    </row>
    <row r="33" spans="1:26" ht="30.6" customHeight="1" thickBot="1" x14ac:dyDescent="0.3">
      <c r="A33" s="72"/>
      <c r="B33" s="71" t="s">
        <v>21</v>
      </c>
      <c r="C33" s="70"/>
      <c r="D33" s="69"/>
      <c r="E33" s="68" t="s">
        <v>15</v>
      </c>
      <c r="F33" s="67"/>
      <c r="G33" s="65"/>
      <c r="H33" s="66"/>
      <c r="I33" s="63"/>
      <c r="J33" s="62"/>
      <c r="K33" s="66"/>
      <c r="L33" s="63"/>
      <c r="M33" s="62"/>
      <c r="N33" s="66"/>
      <c r="O33" s="63"/>
      <c r="P33" s="62"/>
      <c r="Q33" s="64"/>
      <c r="R33" s="63"/>
      <c r="S33" s="65"/>
      <c r="T33" s="64"/>
      <c r="U33" s="63" t="s">
        <v>20</v>
      </c>
      <c r="V33" s="62"/>
      <c r="W33" s="61"/>
      <c r="X33" s="60">
        <v>0</v>
      </c>
      <c r="Y33" s="59"/>
      <c r="Z33" s="58"/>
    </row>
    <row r="34" spans="1:26" ht="14.85" customHeight="1" thickBot="1" x14ac:dyDescent="0.3">
      <c r="A34" s="57"/>
      <c r="B34" s="56" t="s">
        <v>19</v>
      </c>
      <c r="C34" s="55"/>
      <c r="D34" s="54"/>
      <c r="E34" s="52">
        <f>SUM(E7:E33)</f>
        <v>23</v>
      </c>
      <c r="F34" s="53"/>
      <c r="G34" s="50">
        <f>SUM(G7:G33)</f>
        <v>29</v>
      </c>
      <c r="H34" s="51">
        <f>SUM(H7:H33)</f>
        <v>23</v>
      </c>
      <c r="I34" s="46"/>
      <c r="J34" s="45">
        <f>SUM(J7:J33)</f>
        <v>30</v>
      </c>
      <c r="K34" s="52">
        <f>SUM(K7:K33)</f>
        <v>23</v>
      </c>
      <c r="L34" s="46"/>
      <c r="M34" s="45">
        <f>SUM(M7:M33)</f>
        <v>30</v>
      </c>
      <c r="N34" s="51">
        <f>SUM(N7:N33)</f>
        <v>25</v>
      </c>
      <c r="O34" s="46"/>
      <c r="P34" s="50">
        <f>SUM(P7:P33)</f>
        <v>31</v>
      </c>
      <c r="Q34" s="49">
        <f>SUM(Q7:Q33)</f>
        <v>24</v>
      </c>
      <c r="R34" s="46"/>
      <c r="S34" s="48">
        <f>SUM(S7:S33)</f>
        <v>30</v>
      </c>
      <c r="T34" s="47">
        <f>SUM(T7:T33)</f>
        <v>24</v>
      </c>
      <c r="U34" s="46"/>
      <c r="V34" s="45">
        <f>SUM(V7:V33)</f>
        <v>30</v>
      </c>
      <c r="W34" s="44">
        <f>SUM(W7:W33)</f>
        <v>2160</v>
      </c>
      <c r="X34" s="43">
        <f>SUM(X7:X33)</f>
        <v>180</v>
      </c>
      <c r="Z34" s="1" t="s">
        <v>15</v>
      </c>
    </row>
    <row r="35" spans="1:26" ht="14.85" customHeight="1" thickBot="1" x14ac:dyDescent="0.3">
      <c r="A35" s="42"/>
      <c r="B35" s="41" t="s">
        <v>18</v>
      </c>
      <c r="C35" s="40"/>
      <c r="D35" s="39" t="s">
        <v>17</v>
      </c>
      <c r="E35" s="38">
        <v>2</v>
      </c>
      <c r="F35" s="31" t="s">
        <v>17</v>
      </c>
      <c r="G35" s="32">
        <v>1</v>
      </c>
      <c r="H35" s="37">
        <v>2</v>
      </c>
      <c r="I35" s="31" t="s">
        <v>17</v>
      </c>
      <c r="J35" s="36">
        <v>1</v>
      </c>
      <c r="K35" s="35"/>
      <c r="L35" s="34"/>
      <c r="M35" s="32"/>
      <c r="N35" s="31"/>
      <c r="O35" s="30"/>
      <c r="P35" s="29"/>
      <c r="Q35" s="33"/>
      <c r="R35" s="30"/>
      <c r="S35" s="32"/>
      <c r="T35" s="31"/>
      <c r="U35" s="30"/>
      <c r="V35" s="29"/>
      <c r="W35" s="28">
        <f>15*(E35+H35+K35+N35+Q35+T35)</f>
        <v>60</v>
      </c>
      <c r="X35" s="27">
        <f>G35+J35+M35+P35+S35+V35</f>
        <v>2</v>
      </c>
    </row>
    <row r="36" spans="1:26" ht="15.75" thickBot="1" x14ac:dyDescent="0.3">
      <c r="A36" s="26"/>
      <c r="B36" s="25" t="s">
        <v>16</v>
      </c>
      <c r="C36" s="24"/>
      <c r="D36" s="23"/>
      <c r="E36" s="22"/>
      <c r="F36" s="21"/>
      <c r="G36" s="20">
        <v>1</v>
      </c>
      <c r="H36" s="17"/>
      <c r="I36" s="16"/>
      <c r="J36" s="15"/>
      <c r="K36" s="19"/>
      <c r="L36" s="16"/>
      <c r="M36" s="18"/>
      <c r="N36" s="17"/>
      <c r="O36" s="16"/>
      <c r="P36" s="15"/>
      <c r="Q36" s="19"/>
      <c r="R36" s="16"/>
      <c r="S36" s="18"/>
      <c r="T36" s="17"/>
      <c r="U36" s="16"/>
      <c r="V36" s="15"/>
      <c r="W36" s="14"/>
      <c r="X36" s="13">
        <f>G36</f>
        <v>1</v>
      </c>
    </row>
    <row r="37" spans="1:26" x14ac:dyDescent="0.25">
      <c r="B37" s="12"/>
      <c r="C37" s="11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9"/>
      <c r="Z37" s="1" t="s">
        <v>15</v>
      </c>
    </row>
    <row r="38" spans="1:26" x14ac:dyDescent="0.25">
      <c r="A38" s="5" t="s">
        <v>14</v>
      </c>
      <c r="C38" s="1"/>
      <c r="D38" s="1"/>
      <c r="E38" s="6"/>
      <c r="O38" s="6" t="s">
        <v>13</v>
      </c>
      <c r="P38" s="6"/>
      <c r="Q38" s="6"/>
      <c r="R38" s="6"/>
      <c r="T38" s="6" t="s">
        <v>12</v>
      </c>
    </row>
    <row r="39" spans="1:26" x14ac:dyDescent="0.25">
      <c r="A39" s="5" t="s">
        <v>11</v>
      </c>
      <c r="C39" s="1"/>
      <c r="D39" s="1"/>
      <c r="E39" s="6"/>
      <c r="O39" s="6" t="s">
        <v>10</v>
      </c>
      <c r="P39" s="6"/>
      <c r="T39" s="6" t="s">
        <v>9</v>
      </c>
    </row>
    <row r="40" spans="1:26" x14ac:dyDescent="0.25">
      <c r="A40" s="5" t="s">
        <v>8</v>
      </c>
      <c r="C40" s="1"/>
      <c r="D40" s="1"/>
      <c r="E40" s="6"/>
      <c r="O40" s="6"/>
      <c r="P40" s="6"/>
      <c r="T40" s="6" t="s">
        <v>7</v>
      </c>
    </row>
    <row r="41" spans="1:26" x14ac:dyDescent="0.25">
      <c r="A41" s="8" t="s">
        <v>6</v>
      </c>
      <c r="C41" s="1"/>
      <c r="D41" s="6"/>
      <c r="E41" s="6"/>
      <c r="J41" s="6"/>
      <c r="K41" s="6"/>
      <c r="L41" s="6"/>
      <c r="M41" s="6"/>
      <c r="N41" s="6"/>
      <c r="P41" s="6"/>
      <c r="T41" s="6"/>
    </row>
    <row r="42" spans="1:26" x14ac:dyDescent="0.25">
      <c r="C42" s="1"/>
      <c r="T42" s="6"/>
    </row>
    <row r="43" spans="1:26" x14ac:dyDescent="0.25">
      <c r="A43" s="7" t="s">
        <v>5</v>
      </c>
      <c r="C43" s="1"/>
    </row>
    <row r="44" spans="1:26" x14ac:dyDescent="0.25">
      <c r="A44" s="5" t="s">
        <v>4</v>
      </c>
      <c r="C44" s="1"/>
      <c r="D44" s="1"/>
      <c r="E44" s="6"/>
      <c r="N44" s="6"/>
    </row>
    <row r="45" spans="1:26" x14ac:dyDescent="0.25">
      <c r="A45" s="5" t="s">
        <v>3</v>
      </c>
      <c r="C45" s="6"/>
      <c r="N45" s="6"/>
    </row>
    <row r="46" spans="1:26" x14ac:dyDescent="0.25">
      <c r="A46" s="5" t="s">
        <v>2</v>
      </c>
      <c r="C46" s="6"/>
      <c r="N46" s="6"/>
    </row>
    <row r="47" spans="1:26" x14ac:dyDescent="0.25">
      <c r="A47" s="5" t="s">
        <v>1</v>
      </c>
      <c r="C47" s="6"/>
      <c r="M47" s="6"/>
      <c r="N47" s="6"/>
    </row>
    <row r="48" spans="1:26" x14ac:dyDescent="0.25">
      <c r="A48" s="6" t="s">
        <v>0</v>
      </c>
    </row>
  </sheetData>
  <sheetProtection sheet="1" objects="1" scenarios="1" selectLockedCells="1" selectUnlockedCells="1"/>
  <mergeCells count="18">
    <mergeCell ref="A9:X9"/>
    <mergeCell ref="A15:X15"/>
    <mergeCell ref="N4:P4"/>
    <mergeCell ref="Q4:S4"/>
    <mergeCell ref="T4:V4"/>
    <mergeCell ref="W4:W5"/>
    <mergeCell ref="X4:X5"/>
    <mergeCell ref="A6:X6"/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</mergeCells>
  <pageMargins left="0.25" right="0.25" top="0.75" bottom="0.75" header="0.3" footer="0.3"/>
  <pageSetup paperSize="9" scale="82" orientation="landscape" verticalDpi="300" r:id="rId1"/>
  <rowBreaks count="1" manualBreakCount="1">
    <brk id="37" max="23" man="1"/>
  </rowBreaks>
  <colBreaks count="1" manualBreakCount="1">
    <brk id="25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ZENEELMÉLET</vt:lpstr>
      <vt:lpstr>ZENEELMÉLET!Print_Area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2022-08-26T10:00:53Z</dcterms:created>
  <dcterms:modified xsi:type="dcterms:W3CDTF">2022-08-26T10:15:44Z</dcterms:modified>
</cp:coreProperties>
</file>